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30" windowWidth="15480" windowHeight="7575"/>
  </bookViews>
  <sheets>
    <sheet name="Plan1" sheetId="1" r:id="rId1"/>
    <sheet name="Plan2" sheetId="2" r:id="rId2"/>
  </sheets>
  <definedNames>
    <definedName name="_xlnm.Print_Area" localSheetId="0">Plan1!$A$76:$N$121</definedName>
  </definedNames>
  <calcPr calcId="144525"/>
</workbook>
</file>

<file path=xl/calcChain.xml><?xml version="1.0" encoding="utf-8"?>
<calcChain xmlns="http://schemas.openxmlformats.org/spreadsheetml/2006/main">
  <c r="N104" i="1" l="1"/>
  <c r="N118" i="1" l="1"/>
  <c r="N117" i="1"/>
  <c r="N112" i="1"/>
  <c r="N113" i="1"/>
  <c r="N111" i="1"/>
  <c r="N105" i="1"/>
  <c r="N106" i="1"/>
  <c r="N107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<sst xmlns="http://schemas.openxmlformats.org/spreadsheetml/2006/main" count="299" uniqueCount="55">
  <si>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</si>
  <si>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</si>
  <si>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</si>
  <si>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</si>
  <si>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</si>
  <si>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</si>
  <si>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</si>
  <si>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</si>
  <si>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</si>
  <si>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</si>
  <si>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</si>
  <si>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</si>
  <si>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</si>
  <si>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</si>
  <si>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</si>
  <si>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</si>
  <si>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</si>
  <si>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</si>
  <si>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</si>
  <si>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</si>
  <si>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</si>
  <si>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</si>
  <si>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</si>
  <si>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</si>
  <si>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</si>
  <si>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</si>
  <si>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</si>
  <si>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</si>
  <si>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</si>
  <si>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</si>
  <si>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</si>
  <si>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</si>
  <si>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</si>
  <si>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</si>
  <si>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</si>
  <si>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</si>
  <si>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</si>
  <si>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</si>
  <si>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</si>
  <si>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</si>
  <si>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</si>
  <si>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</si>
  <si>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</si>
  <si>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</si>
  <si>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</si>
  <si>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</si>
  <si>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</si>
  <si>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</si>
  <si>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</si>
  <si>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</si>
  <si>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</si>
  <si>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</si>
  <si>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</si>
  <si>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</si>
  <si>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Atualizado dia 21/05/2019.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</si>
</sst>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3</xdr:col>
          <xdr:colOff>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1"/>
  <sheetViews>
    <sheetView tabSelected="1" topLeftCell="A98" zoomScale="115" zoomScaleNormal="115" zoomScaleSheetLayoutView="100" workbookViewId="0">
      <selection activeCell="Q118" sqref="Q118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6" width="6.28515625" style="1" bestFit="1" customWidth="1"/>
    <col min="7" max="7" width="5.710937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66"/>
      <c r="C14" s="66"/>
      <c r="D14" s="66"/>
      <c r="E14" s="66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3" t="s">
        <v>24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66"/>
      <c r="C20" s="66"/>
      <c r="D20" s="66"/>
      <c r="E20" s="66"/>
    </row>
    <row r="21" spans="1:14" ht="15.75" x14ac:dyDescent="0.25">
      <c r="A21" s="53" t="s">
        <v>25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1"/>
      <c r="B25" s="61"/>
      <c r="C25" s="61"/>
      <c r="D25" s="61"/>
      <c r="E25" s="61"/>
      <c r="F25" s="61"/>
      <c r="G25" s="61"/>
      <c r="H25" s="61"/>
      <c r="I25" s="61"/>
      <c r="K25" s="65"/>
      <c r="L25" s="65"/>
      <c r="M25" s="65"/>
      <c r="N25" s="65"/>
    </row>
    <row r="26" spans="1:14" ht="15" x14ac:dyDescent="0.25">
      <c r="A26" s="16"/>
    </row>
    <row r="27" spans="1:14" ht="15.75" x14ac:dyDescent="0.25">
      <c r="A27" s="53" t="s">
        <v>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66"/>
      <c r="C33" s="66"/>
      <c r="D33" s="66"/>
      <c r="E33" s="66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57" t="s">
        <v>31</v>
      </c>
      <c r="B40" s="58"/>
      <c r="C40" s="58"/>
      <c r="D40" s="58"/>
      <c r="E40" s="34">
        <f>J40+N40</f>
        <v>489</v>
      </c>
      <c r="F40" s="35"/>
      <c r="G40" s="35"/>
      <c r="H40" s="58" t="s">
        <v>29</v>
      </c>
      <c r="I40" s="58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59" t="s">
        <v>32</v>
      </c>
      <c r="B41" s="60"/>
      <c r="C41" s="60"/>
      <c r="D41" s="60"/>
      <c r="E41" s="21">
        <f t="shared" ref="E41:E42" si="0">J41+N41</f>
        <v>150</v>
      </c>
      <c r="F41" s="3"/>
      <c r="G41" s="3"/>
      <c r="H41" s="60" t="s">
        <v>29</v>
      </c>
      <c r="I41" s="6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59" t="s">
        <v>33</v>
      </c>
      <c r="B42" s="60"/>
      <c r="C42" s="60"/>
      <c r="D42" s="60"/>
      <c r="E42" s="21">
        <f t="shared" si="0"/>
        <v>150</v>
      </c>
      <c r="F42" s="3"/>
      <c r="G42" s="3"/>
      <c r="H42" s="60" t="s">
        <v>29</v>
      </c>
      <c r="I42" s="6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62" t="s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ht="15.75" x14ac:dyDescent="0.25">
      <c r="A44" s="53" t="s">
        <v>28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56" t="s">
        <v>23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1" spans="1:16" ht="15" x14ac:dyDescent="0.25">
      <c r="A51" s="61"/>
      <c r="B51" s="61"/>
      <c r="C51" s="61"/>
      <c r="D51" s="61"/>
      <c r="E51" s="61"/>
      <c r="F51" s="61"/>
      <c r="G51" s="61"/>
      <c r="H51" s="61"/>
      <c r="I51" s="61"/>
      <c r="K51" s="65"/>
      <c r="L51" s="65"/>
      <c r="M51" s="65"/>
      <c r="N51" s="65"/>
    </row>
    <row r="52" spans="1:16" ht="15.75" x14ac:dyDescent="0.25">
      <c r="A52" s="53" t="s">
        <v>37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66"/>
      <c r="C58" s="66"/>
      <c r="D58" s="66"/>
      <c r="E58" s="66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3" t="s">
        <v>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67" t="s">
        <v>40</v>
      </c>
      <c r="B65" s="68"/>
      <c r="C65" s="68"/>
      <c r="D65" s="34">
        <f>H65+K65+N65</f>
        <v>498</v>
      </c>
      <c r="E65" s="6"/>
      <c r="F65" s="44" t="s">
        <v>29</v>
      </c>
      <c r="G65" s="44"/>
      <c r="H65" s="36">
        <v>49</v>
      </c>
      <c r="I65" s="69" t="s">
        <v>30</v>
      </c>
      <c r="J65" s="70"/>
      <c r="K65" s="39">
        <v>440</v>
      </c>
      <c r="L65" s="69" t="s">
        <v>43</v>
      </c>
      <c r="M65" s="70"/>
      <c r="N65" s="39">
        <v>9</v>
      </c>
    </row>
    <row r="66" spans="1:16" s="20" customFormat="1" ht="15.75" thickBot="1" x14ac:dyDescent="0.3">
      <c r="A66" s="72" t="s">
        <v>41</v>
      </c>
      <c r="B66" s="73"/>
      <c r="C66" s="73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74" t="s">
        <v>30</v>
      </c>
      <c r="J66" s="75"/>
      <c r="K66" s="40">
        <v>141</v>
      </c>
      <c r="L66" s="69" t="s">
        <v>43</v>
      </c>
      <c r="M66" s="70"/>
      <c r="N66" s="39">
        <v>0</v>
      </c>
    </row>
    <row r="67" spans="1:16" s="20" customFormat="1" ht="15" x14ac:dyDescent="0.25">
      <c r="A67" s="72" t="s">
        <v>42</v>
      </c>
      <c r="B67" s="73"/>
      <c r="C67" s="73"/>
      <c r="D67" s="34">
        <f t="shared" si="2"/>
        <v>159</v>
      </c>
      <c r="E67" s="6"/>
      <c r="F67" s="43" t="s">
        <v>29</v>
      </c>
      <c r="G67" s="43"/>
      <c r="H67" s="25">
        <v>10</v>
      </c>
      <c r="I67" s="74" t="s">
        <v>30</v>
      </c>
      <c r="J67" s="75"/>
      <c r="K67" s="40">
        <v>140</v>
      </c>
      <c r="L67" s="69" t="s">
        <v>43</v>
      </c>
      <c r="M67" s="70"/>
      <c r="N67" s="39">
        <v>9</v>
      </c>
    </row>
    <row r="68" spans="1:16" ht="15.75" thickBot="1" x14ac:dyDescent="0.3">
      <c r="A68" s="62" t="s">
        <v>36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</row>
    <row r="69" spans="1:16" ht="15.75" x14ac:dyDescent="0.25">
      <c r="A69" s="53" t="s">
        <v>39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71" t="s">
        <v>48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3" t="s">
        <v>45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54"/>
      <c r="C83" s="54"/>
      <c r="D83" s="54"/>
      <c r="E83" s="54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3" t="s">
        <v>46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55" t="s">
        <v>47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56" t="s">
        <v>23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6" spans="1:14" x14ac:dyDescent="0.2">
      <c r="H96" s="19"/>
    </row>
    <row r="98" spans="1:14" ht="15" x14ac:dyDescent="0.25">
      <c r="A98" s="52" t="s">
        <v>53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53" t="s">
        <v>50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3027</v>
      </c>
      <c r="C104" s="7">
        <v>6260</v>
      </c>
      <c r="D104" s="7">
        <v>9721</v>
      </c>
      <c r="E104" s="7">
        <v>9600</v>
      </c>
      <c r="F104" s="7">
        <v>3928</v>
      </c>
      <c r="G104" s="7"/>
      <c r="H104" s="7"/>
      <c r="I104" s="7"/>
      <c r="J104" s="7"/>
      <c r="K104" s="7"/>
      <c r="L104" s="7"/>
      <c r="M104" s="7"/>
      <c r="N104" s="9">
        <f>SUM(B104:M104)</f>
        <v>32536</v>
      </c>
    </row>
    <row r="105" spans="1:14" x14ac:dyDescent="0.2">
      <c r="A105" s="6" t="s">
        <v>20</v>
      </c>
      <c r="B105" s="10">
        <v>1336</v>
      </c>
      <c r="C105" s="10">
        <v>2613</v>
      </c>
      <c r="D105" s="10">
        <v>580</v>
      </c>
      <c r="E105" s="10">
        <v>200</v>
      </c>
      <c r="F105" s="10">
        <v>0</v>
      </c>
      <c r="G105" s="10"/>
      <c r="H105" s="7"/>
      <c r="I105" s="7"/>
      <c r="J105" s="7"/>
      <c r="K105" s="7"/>
      <c r="L105" s="7"/>
      <c r="M105" s="7"/>
      <c r="N105" s="9">
        <f t="shared" ref="N105:N107" si="4">SUM(B105:M105)</f>
        <v>4729</v>
      </c>
    </row>
    <row r="106" spans="1:14" x14ac:dyDescent="0.2">
      <c r="A106" s="6" t="s">
        <v>21</v>
      </c>
      <c r="B106" s="10">
        <v>2</v>
      </c>
      <c r="C106" s="10">
        <v>2</v>
      </c>
      <c r="D106" s="10">
        <v>3</v>
      </c>
      <c r="E106" s="10">
        <v>4</v>
      </c>
      <c r="F106" s="10">
        <v>0</v>
      </c>
      <c r="G106" s="10"/>
      <c r="H106" s="10"/>
      <c r="I106" s="10"/>
      <c r="J106" s="10"/>
      <c r="K106" s="10"/>
      <c r="L106" s="10"/>
      <c r="M106" s="10"/>
      <c r="N106" s="9">
        <f t="shared" si="4"/>
        <v>11</v>
      </c>
    </row>
    <row r="107" spans="1:14" x14ac:dyDescent="0.2">
      <c r="A107" s="6" t="s">
        <v>22</v>
      </c>
      <c r="B107" s="10">
        <v>1</v>
      </c>
      <c r="C107" s="10">
        <v>1</v>
      </c>
      <c r="D107" s="10">
        <v>2</v>
      </c>
      <c r="E107" s="10">
        <v>4</v>
      </c>
      <c r="F107" s="10">
        <v>0</v>
      </c>
      <c r="G107" s="10"/>
      <c r="H107" s="10"/>
      <c r="I107" s="10"/>
      <c r="J107" s="10"/>
      <c r="K107" s="10"/>
      <c r="L107" s="10"/>
      <c r="M107" s="10"/>
      <c r="N107" s="9">
        <f t="shared" si="4"/>
        <v>8</v>
      </c>
    </row>
    <row r="108" spans="1:14" ht="15" x14ac:dyDescent="0.25">
      <c r="A108" s="13"/>
      <c r="B108" s="54"/>
      <c r="C108" s="54"/>
      <c r="D108" s="54"/>
      <c r="E108" s="54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53" t="s">
        <v>51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78</v>
      </c>
      <c r="C111" s="7">
        <v>119</v>
      </c>
      <c r="D111" s="7">
        <v>51</v>
      </c>
      <c r="E111" s="7">
        <v>66</v>
      </c>
      <c r="F111" s="7">
        <v>22</v>
      </c>
      <c r="G111" s="7"/>
      <c r="H111" s="7"/>
      <c r="I111" s="7"/>
      <c r="J111" s="7"/>
      <c r="K111" s="7"/>
      <c r="L111" s="7"/>
      <c r="M111" s="7"/>
      <c r="N111" s="9">
        <f>SUM(B111:M111)</f>
        <v>336</v>
      </c>
    </row>
    <row r="112" spans="1:14" x14ac:dyDescent="0.2">
      <c r="A112" s="6" t="s">
        <v>34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/>
      <c r="H112" s="7"/>
      <c r="I112" s="7"/>
      <c r="J112" s="7"/>
      <c r="K112" s="7"/>
      <c r="L112" s="7"/>
      <c r="M112" s="7"/>
      <c r="N112" s="9">
        <f t="shared" ref="N112:N113" si="5">SUM(B112:M112)</f>
        <v>0</v>
      </c>
    </row>
    <row r="113" spans="1:14" x14ac:dyDescent="0.2">
      <c r="A113" s="6" t="s">
        <v>49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/>
      <c r="H113" s="8"/>
      <c r="I113" s="9"/>
      <c r="J113" s="9"/>
      <c r="K113" s="9"/>
      <c r="L113" s="9"/>
      <c r="M113" s="9"/>
      <c r="N113" s="9">
        <f t="shared" si="5"/>
        <v>0</v>
      </c>
    </row>
    <row r="114" spans="1:14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 x14ac:dyDescent="0.25">
      <c r="A115" s="55" t="s">
        <v>52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 x14ac:dyDescent="0.2">
      <c r="A117" s="6" t="s">
        <v>19</v>
      </c>
      <c r="B117" s="7">
        <v>69</v>
      </c>
      <c r="C117" s="7">
        <v>37</v>
      </c>
      <c r="D117" s="7">
        <v>31</v>
      </c>
      <c r="E117" s="7">
        <v>20</v>
      </c>
      <c r="F117" s="7">
        <v>8</v>
      </c>
      <c r="G117" s="7"/>
      <c r="H117" s="7"/>
      <c r="I117" s="7"/>
      <c r="J117" s="7"/>
      <c r="K117" s="7"/>
      <c r="L117" s="7"/>
      <c r="M117" s="7"/>
      <c r="N117" s="9">
        <f>SUM(B117:M117)</f>
        <v>165</v>
      </c>
    </row>
    <row r="118" spans="1:14" x14ac:dyDescent="0.2">
      <c r="A118" s="6" t="s">
        <v>34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7"/>
      <c r="H118" s="7"/>
      <c r="I118" s="7"/>
      <c r="J118" s="7"/>
      <c r="K118" s="7"/>
      <c r="L118" s="7"/>
      <c r="M118" s="7"/>
      <c r="N118" s="9">
        <f>SUM(B118:M118)</f>
        <v>0</v>
      </c>
    </row>
    <row r="119" spans="1:14" x14ac:dyDescent="0.2">
      <c r="A119" s="56" t="s">
        <v>23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1" spans="1:14" ht="15" x14ac:dyDescent="0.25">
      <c r="A121" s="52" t="s">
        <v>54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</sheetData>
  <mergeCells count="48"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  <mergeCell ref="B58:E58"/>
    <mergeCell ref="A59:N59"/>
    <mergeCell ref="A65:C65"/>
    <mergeCell ref="I65:J65"/>
    <mergeCell ref="L65:M65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A40:D40"/>
    <mergeCell ref="A42:D42"/>
    <mergeCell ref="H41:I41"/>
    <mergeCell ref="H42:I42"/>
    <mergeCell ref="A51:I51"/>
    <mergeCell ref="A43:N43"/>
    <mergeCell ref="A98:N98"/>
    <mergeCell ref="A84:N84"/>
    <mergeCell ref="B83:E83"/>
    <mergeCell ref="A77:N77"/>
    <mergeCell ref="A94:N94"/>
    <mergeCell ref="A90:N90"/>
    <mergeCell ref="A121:N121"/>
    <mergeCell ref="A102:N102"/>
    <mergeCell ref="B108:E108"/>
    <mergeCell ref="A109:N109"/>
    <mergeCell ref="A115:N115"/>
    <mergeCell ref="A119:N1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3" manualBreakCount="3">
    <brk id="25" max="16383" man="1"/>
    <brk id="75" max="16383" man="1"/>
    <brk id="101" max="1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3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57" t="s">
        <v>31</v>
      </c>
      <c r="I16" s="58"/>
      <c r="J16" s="58"/>
      <c r="K16" s="58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59" t="s">
        <v>32</v>
      </c>
      <c r="I17" s="60"/>
      <c r="J17" s="60"/>
      <c r="K17" s="60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59" t="s">
        <v>33</v>
      </c>
      <c r="I18" s="60"/>
      <c r="J18" s="60"/>
      <c r="K18" s="6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José Roberto Vieira</cp:lastModifiedBy>
  <cp:lastPrinted>2019-04-01T17:21:42Z</cp:lastPrinted>
  <dcterms:created xsi:type="dcterms:W3CDTF">2015-12-21T16:29:17Z</dcterms:created>
  <dcterms:modified xsi:type="dcterms:W3CDTF">2019-05-21T03:02:21Z</dcterms:modified>
</cp:coreProperties>
</file>