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30" windowWidth="15480" windowHeight="7575"/>
  </bookViews>
  <sheets>
    <sheet name="Plan1" sheetId="1" r:id="rId1"/>
    <sheet name="Plan2" sheetId="2" r:id="rId2"/>
  </sheets>
  <definedNames>
    <definedName name="_xlnm.Print_Area" localSheetId="0">Plan1!$A$102:$N$121</definedName>
  </definedNames>
  <calcPr calcId="144525"/>
</workbook>
</file>

<file path=xl/calcChain.xml><?xml version="1.0" encoding="utf-8"?>
<calcChain xmlns="http://schemas.openxmlformats.org/spreadsheetml/2006/main">
  <c r="N118" i="1" l="1"/>
  <c r="N117" i="1"/>
  <c r="N112" i="1"/>
  <c r="N113" i="1"/>
  <c r="N111" i="1"/>
  <c r="N105" i="1"/>
  <c r="N106" i="1"/>
  <c r="N107" i="1"/>
  <c r="N104" i="1"/>
  <c r="N79" i="1" l="1"/>
  <c r="N80" i="1" l="1"/>
  <c r="N81" i="1"/>
  <c r="N82" i="1"/>
  <c r="N86" i="1"/>
  <c r="N87" i="1"/>
  <c r="N92" i="1"/>
  <c r="N93" i="1"/>
  <c r="N72" i="1"/>
  <c r="D66" i="1"/>
  <c r="D67" i="1"/>
  <c r="D65" i="1" l="1"/>
  <c r="N55" i="1"/>
  <c r="N56" i="1"/>
  <c r="N57" i="1"/>
  <c r="N73" i="1" l="1"/>
  <c r="N71" i="1"/>
  <c r="N63" i="1"/>
  <c r="N62" i="1"/>
  <c r="N61" i="1"/>
  <c r="N54" i="1"/>
  <c r="N18" i="2"/>
  <c r="N17" i="2"/>
  <c r="N16" i="2"/>
  <c r="N38" i="1"/>
  <c r="N48" i="1"/>
  <c r="N47" i="1"/>
  <c r="N46" i="1"/>
  <c r="N37" i="1"/>
  <c r="N36" i="1"/>
  <c r="N30" i="1"/>
  <c r="N29" i="1"/>
  <c r="E41" i="1" l="1"/>
  <c r="E42" i="1"/>
  <c r="E40" i="1"/>
  <c r="N9" i="1" l="1"/>
  <c r="N23" i="1" l="1"/>
  <c r="N17" i="1"/>
  <c r="N10" i="1"/>
</calcChain>
</file>

<file path=xl/sharedStrings.xml><?xml version="1.0" encoding="utf-8"?>
<sst xmlns="http://schemas.openxmlformats.org/spreadsheetml/2006/main" count="299" uniqueCount="55">
  <si>
    <t>Prefeitura Municipal de Campo Grande</t>
  </si>
  <si>
    <t>Secretaria Municipal de Saúde</t>
  </si>
  <si>
    <t>Coordenadoria de Vigilância Epidemiológica</t>
  </si>
  <si>
    <t>Serviço de Vigilância Epidemiológica</t>
  </si>
  <si>
    <t>Gerência Técnica de Endemias</t>
  </si>
  <si>
    <t>DADOS EPIDEMIOLÓGICOS  DA DENGUE, CAMPO GRANDE, MS, 2015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</si>
  <si>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</si>
  <si>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</si>
  <si>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</si>
  <si>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</si>
  <si>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</si>
  <si>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</si>
  <si>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</si>
  <si>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</si>
  <si>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</si>
  <si>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</si>
  <si>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</si>
  <si>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</si>
  <si>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</si>
  <si>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NOTIFICADOS</t>
  </si>
  <si>
    <t>CONFIRMADOS</t>
  </si>
  <si>
    <t>DENGUE GRAVE</t>
  </si>
  <si>
    <t>ÓBITO CONFIRMADO</t>
  </si>
  <si>
    <t>Fonte:Serviço de Vigiläncia Epidemiologica/SESAU/PMCG. OBS: DADOS SUJEITOS A ALTERAÇÕES</t>
  </si>
  <si>
    <t>DADOS EPIDEMIOLÓGICOS  DA ZIKAVIRUS, CAMPO GRANDE, MS, 2015</t>
  </si>
  <si>
    <t>DADOS EPIDEMIOLÓGICOS  DA CHIKUNGUNYA, CAMPO GRANDE, MS, 2015</t>
  </si>
  <si>
    <t>DADOS EPIDEMIOLÓGICOS  DA DENGUE, CAMPO GRANDE, MS, 2016</t>
  </si>
  <si>
    <t>DADOS EPIDEMIOLÓGICOS  DA ZIKAVIRUS, CAMPO GRANDE, MS, 2016</t>
  </si>
  <si>
    <t>DADOS EPIDEMIOLÓGICOS  DA CHIKUNGUNYA, CAMPO GRANDE, MS, 2016</t>
  </si>
  <si>
    <t>ANO 2015</t>
  </si>
  <si>
    <t>ANO 2016</t>
  </si>
  <si>
    <r>
      <t xml:space="preserve">GESTANTES  EM ACOMPANHAMENTO </t>
    </r>
    <r>
      <rPr>
        <b/>
        <sz val="11"/>
        <color rgb="FFFF0000"/>
        <rFont val="Arial"/>
        <family val="2"/>
      </rPr>
      <t xml:space="preserve"> </t>
    </r>
  </si>
  <si>
    <r>
      <t>GESTANTES ZIKA POSITIVO</t>
    </r>
    <r>
      <rPr>
        <b/>
        <sz val="11"/>
        <color rgb="FFFF0000"/>
        <rFont val="Arial"/>
        <family val="2"/>
      </rPr>
      <t xml:space="preserve"> </t>
    </r>
  </si>
  <si>
    <r>
      <t>GESTANTES ZIKA NEGATIVO</t>
    </r>
    <r>
      <rPr>
        <b/>
        <sz val="11"/>
        <color rgb="FFFF0000"/>
        <rFont val="Arial"/>
        <family val="2"/>
      </rPr>
      <t xml:space="preserve"> </t>
    </r>
  </si>
  <si>
    <t>CONFIRMADOS LAB</t>
  </si>
  <si>
    <t>DESCARTADO LAB</t>
  </si>
  <si>
    <t>Nascimentos: 222</t>
  </si>
  <si>
    <t>DADOS EPIDEMIOLÓGICOS  DA DENGUE, CAMPO GRANDE, MS, 2017</t>
  </si>
  <si>
    <t>DADOS EPIDEMIOLÓGICOS  DA ZIKAVIRUS, CAMPO GRANDE, MS, 2017</t>
  </si>
  <si>
    <t>DADOS EPIDEMIOLÓGICOS  DA CHIKUNGUNYA, CAMPO GRANDE, MS, 2017</t>
  </si>
  <si>
    <r>
      <t xml:space="preserve">GESTANTES  EM ACOMPANHAMENTO </t>
    </r>
    <r>
      <rPr>
        <b/>
        <sz val="9"/>
        <color rgb="FFFF0000"/>
        <rFont val="Arial"/>
        <family val="2"/>
      </rPr>
      <t xml:space="preserve"> </t>
    </r>
  </si>
  <si>
    <r>
      <t>GESTANTES ZIKA POSITIVO</t>
    </r>
    <r>
      <rPr>
        <b/>
        <sz val="9"/>
        <color rgb="FFFF0000"/>
        <rFont val="Arial"/>
        <family val="2"/>
      </rPr>
      <t xml:space="preserve"> </t>
    </r>
  </si>
  <si>
    <r>
      <t>GESTANTES ZIKA NEGATIVO</t>
    </r>
    <r>
      <rPr>
        <b/>
        <sz val="9"/>
        <color rgb="FFFF0000"/>
        <rFont val="Arial"/>
        <family val="2"/>
      </rPr>
      <t xml:space="preserve"> </t>
    </r>
  </si>
  <si>
    <t>ANO 2017</t>
  </si>
  <si>
    <t>TOTAL</t>
  </si>
  <si>
    <t>DADOS EPIDEMIOLÓGICOS  DA DENGUE, CAMPO GRANDE, MS, 2018</t>
  </si>
  <si>
    <t>DADOS EPIDEMIOLÓGICOS  DA ZIKAVIRUS, CAMPO GRANDE, MS, 2018</t>
  </si>
  <si>
    <t>DADOS EPIDEMIOLÓGICOS  DA CHIKUNGUNYA, CAMPO GRANDE, MS, 2018</t>
  </si>
  <si>
    <t xml:space="preserve">Fonte: SINAN/SVE/CVE/SVS </t>
  </si>
  <si>
    <t>GESTANTES CONF.</t>
  </si>
  <si>
    <t>DADOS EPIDEMIOLÓGICOS  DA DENGUE, CAMPO GRANDE, MS, 2019</t>
  </si>
  <si>
    <t>DADOS EPIDEMIOLÓGICOS  DA ZIKAVIRUS, CAMPO GRANDE, MS, 2019</t>
  </si>
  <si>
    <t>DADOS EPIDEMIOLÓGICOS  DA CHIKUNGUNYA, CAMPO GRANDE, MS, 2019</t>
  </si>
  <si>
    <t>Atualizado dia 29/01/2019.</t>
  </si>
  <si>
    <t>Atualizado dia 26/03/2019.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</si>
</sst>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color rgb="FF0033CC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readingOrder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2" xfId="0" applyFont="1" applyBorder="1"/>
    <xf numFmtId="3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3" fillId="0" borderId="0" xfId="0" applyFont="1" applyFill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/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3" fontId="1" fillId="0" borderId="0" xfId="0" applyNumberFormat="1" applyFont="1"/>
    <xf numFmtId="0" fontId="1" fillId="0" borderId="0" xfId="0" applyFont="1" applyBorder="1"/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3" fontId="6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1" fillId="0" borderId="3" xfId="0" applyFont="1" applyBorder="1"/>
    <xf numFmtId="3" fontId="1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1" fillId="0" borderId="4" xfId="0" applyFont="1" applyBorder="1"/>
    <xf numFmtId="3" fontId="1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/>
    <xf numFmtId="0" fontId="6" fillId="0" borderId="6" xfId="0" applyFont="1" applyBorder="1" applyAlignment="1">
      <alignment horizontal="center"/>
    </xf>
    <xf numFmtId="0" fontId="3" fillId="0" borderId="6" xfId="0" applyFont="1" applyBorder="1" applyAlignment="1"/>
    <xf numFmtId="0" fontId="3" fillId="0" borderId="6" xfId="0" applyFont="1" applyBorder="1" applyAlignment="1">
      <alignment horizontal="left"/>
    </xf>
    <xf numFmtId="0" fontId="6" fillId="0" borderId="7" xfId="0" applyFont="1" applyBorder="1" applyAlignment="1">
      <alignment vertical="center"/>
    </xf>
    <xf numFmtId="3" fontId="6" fillId="0" borderId="9" xfId="0" applyNumberFormat="1" applyFont="1" applyFill="1" applyBorder="1" applyAlignment="1"/>
    <xf numFmtId="0" fontId="4" fillId="0" borderId="2" xfId="0" applyFont="1" applyFill="1" applyBorder="1"/>
    <xf numFmtId="0" fontId="4" fillId="0" borderId="0" xfId="0" applyFont="1"/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0</xdr:row>
          <xdr:rowOff>28575</xdr:rowOff>
        </xdr:from>
        <xdr:to>
          <xdr:col>3</xdr:col>
          <xdr:colOff>0</xdr:colOff>
          <xdr:row>4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1"/>
  <sheetViews>
    <sheetView tabSelected="1" view="pageBreakPreview" topLeftCell="A98" zoomScaleNormal="115" zoomScaleSheetLayoutView="100" workbookViewId="0">
      <selection activeCell="S113" sqref="S113"/>
    </sheetView>
  </sheetViews>
  <sheetFormatPr defaultRowHeight="14.25" x14ac:dyDescent="0.2"/>
  <cols>
    <col min="1" max="1" width="22.42578125" style="1" customWidth="1"/>
    <col min="2" max="3" width="6.85546875" style="1" bestFit="1" customWidth="1"/>
    <col min="4" max="4" width="7" style="1" customWidth="1"/>
    <col min="5" max="5" width="6.5703125" style="1" customWidth="1"/>
    <col min="6" max="6" width="6.28515625" style="1" bestFit="1" customWidth="1"/>
    <col min="7" max="7" width="5.7109375" style="1" bestFit="1" customWidth="1"/>
    <col min="8" max="8" width="5.28515625" style="1" bestFit="1" customWidth="1"/>
    <col min="9" max="11" width="5.140625" style="1" bestFit="1" customWidth="1"/>
    <col min="12" max="12" width="7.140625" style="1" customWidth="1"/>
    <col min="13" max="13" width="6.85546875" style="1" bestFit="1" customWidth="1"/>
    <col min="14" max="14" width="7.42578125" style="1" customWidth="1"/>
    <col min="15" max="16384" width="9.140625" style="1"/>
  </cols>
  <sheetData>
    <row r="1" spans="1:16" x14ac:dyDescent="0.2">
      <c r="D1" s="1" t="s">
        <v>0</v>
      </c>
    </row>
    <row r="2" spans="1:16" x14ac:dyDescent="0.2">
      <c r="D2" s="2" t="s">
        <v>1</v>
      </c>
    </row>
    <row r="3" spans="1:16" x14ac:dyDescent="0.2">
      <c r="D3" s="2" t="s">
        <v>2</v>
      </c>
    </row>
    <row r="4" spans="1:16" x14ac:dyDescent="0.2">
      <c r="D4" s="1" t="s">
        <v>3</v>
      </c>
    </row>
    <row r="5" spans="1:16" x14ac:dyDescent="0.2">
      <c r="D5" s="1" t="s">
        <v>4</v>
      </c>
    </row>
    <row r="7" spans="1:16" ht="15.75" x14ac:dyDescent="0.25">
      <c r="A7" s="53" t="s">
        <v>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6" ht="15" x14ac:dyDescent="0.25">
      <c r="A8" s="3"/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5" t="s">
        <v>18</v>
      </c>
    </row>
    <row r="9" spans="1:16" x14ac:dyDescent="0.2">
      <c r="A9" s="6" t="s">
        <v>19</v>
      </c>
      <c r="B9" s="7">
        <v>375</v>
      </c>
      <c r="C9" s="7">
        <v>624</v>
      </c>
      <c r="D9" s="7">
        <v>1338</v>
      </c>
      <c r="E9" s="7">
        <v>2091</v>
      </c>
      <c r="F9" s="7">
        <v>570</v>
      </c>
      <c r="G9" s="7">
        <v>306</v>
      </c>
      <c r="H9" s="8">
        <v>220</v>
      </c>
      <c r="I9" s="9">
        <v>206</v>
      </c>
      <c r="J9" s="9">
        <v>295</v>
      </c>
      <c r="K9" s="9">
        <v>324</v>
      </c>
      <c r="L9" s="9">
        <v>1554</v>
      </c>
      <c r="M9" s="9">
        <v>6547</v>
      </c>
      <c r="N9" s="9">
        <f>SUM(B9:M9)</f>
        <v>14450</v>
      </c>
      <c r="P9" s="19"/>
    </row>
    <row r="10" spans="1:16" x14ac:dyDescent="0.2">
      <c r="A10" s="6" t="s">
        <v>20</v>
      </c>
      <c r="B10" s="7">
        <v>170</v>
      </c>
      <c r="C10" s="7">
        <v>327</v>
      </c>
      <c r="D10" s="7">
        <v>1182</v>
      </c>
      <c r="E10" s="7">
        <v>1217</v>
      </c>
      <c r="F10" s="7">
        <v>462</v>
      </c>
      <c r="G10" s="7">
        <v>144</v>
      </c>
      <c r="H10" s="7">
        <v>98</v>
      </c>
      <c r="I10" s="9">
        <v>82</v>
      </c>
      <c r="J10" s="9">
        <v>84</v>
      </c>
      <c r="K10" s="9">
        <v>105</v>
      </c>
      <c r="L10" s="9">
        <v>142</v>
      </c>
      <c r="M10" s="9">
        <v>250</v>
      </c>
      <c r="N10" s="9">
        <f>SUM(B10:M10)</f>
        <v>4263</v>
      </c>
    </row>
    <row r="11" spans="1:16" x14ac:dyDescent="0.2">
      <c r="A11" s="6" t="s">
        <v>21</v>
      </c>
      <c r="B11" s="10">
        <v>1</v>
      </c>
      <c r="C11" s="10">
        <v>0</v>
      </c>
      <c r="D11" s="10">
        <v>0</v>
      </c>
      <c r="E11" s="10">
        <v>2</v>
      </c>
      <c r="F11" s="10">
        <v>1</v>
      </c>
      <c r="G11" s="10">
        <v>0</v>
      </c>
      <c r="H11" s="10">
        <v>0</v>
      </c>
      <c r="I11" s="9">
        <v>0</v>
      </c>
      <c r="J11" s="10">
        <v>0</v>
      </c>
      <c r="K11" s="10">
        <v>0</v>
      </c>
      <c r="L11" s="10">
        <v>1</v>
      </c>
      <c r="M11" s="10">
        <v>4</v>
      </c>
      <c r="N11" s="11">
        <v>8</v>
      </c>
    </row>
    <row r="12" spans="1:16" x14ac:dyDescent="0.2">
      <c r="A12" s="6" t="s">
        <v>22</v>
      </c>
      <c r="B12" s="10">
        <v>0</v>
      </c>
      <c r="C12" s="10">
        <v>0</v>
      </c>
      <c r="D12" s="10">
        <v>0</v>
      </c>
      <c r="E12" s="10">
        <v>1</v>
      </c>
      <c r="F12" s="10">
        <v>1</v>
      </c>
      <c r="G12" s="10">
        <v>0</v>
      </c>
      <c r="H12" s="10">
        <v>0</v>
      </c>
      <c r="I12" s="9">
        <v>0</v>
      </c>
      <c r="J12" s="10">
        <v>0</v>
      </c>
      <c r="K12" s="10">
        <v>0</v>
      </c>
      <c r="L12" s="10">
        <v>1</v>
      </c>
      <c r="M12" s="10">
        <v>0</v>
      </c>
      <c r="N12" s="11">
        <v>3</v>
      </c>
    </row>
    <row r="13" spans="1:16" x14ac:dyDescent="0.2">
      <c r="A13" s="12" t="s">
        <v>23</v>
      </c>
      <c r="B13" s="10"/>
      <c r="C13" s="10"/>
      <c r="D13" s="10"/>
      <c r="E13" s="10"/>
      <c r="F13" s="10"/>
      <c r="G13" s="10"/>
      <c r="H13" s="10"/>
      <c r="I13" s="9"/>
      <c r="J13" s="10"/>
      <c r="K13" s="10"/>
      <c r="L13" s="10"/>
      <c r="M13" s="10"/>
      <c r="N13" s="6"/>
    </row>
    <row r="14" spans="1:16" ht="15" x14ac:dyDescent="0.25">
      <c r="A14" s="13"/>
      <c r="B14" s="66"/>
      <c r="C14" s="66"/>
      <c r="D14" s="66"/>
      <c r="E14" s="66"/>
      <c r="F14" s="14"/>
      <c r="G14" s="14"/>
      <c r="H14" s="14"/>
      <c r="I14" s="15"/>
      <c r="J14" s="14"/>
      <c r="K14" s="14"/>
      <c r="L14" s="14"/>
      <c r="M14" s="14"/>
    </row>
    <row r="15" spans="1:16" ht="15.75" x14ac:dyDescent="0.25">
      <c r="A15" s="53" t="s">
        <v>24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6" ht="15" x14ac:dyDescent="0.25">
      <c r="A16" s="3"/>
      <c r="B16" s="4" t="s">
        <v>6</v>
      </c>
      <c r="C16" s="4" t="s">
        <v>7</v>
      </c>
      <c r="D16" s="4" t="s">
        <v>8</v>
      </c>
      <c r="E16" s="4" t="s">
        <v>9</v>
      </c>
      <c r="F16" s="4" t="s">
        <v>10</v>
      </c>
      <c r="G16" s="4" t="s">
        <v>11</v>
      </c>
      <c r="H16" s="4" t="s">
        <v>12</v>
      </c>
      <c r="I16" s="5" t="s">
        <v>13</v>
      </c>
      <c r="J16" s="5" t="s">
        <v>14</v>
      </c>
      <c r="K16" s="5" t="s">
        <v>15</v>
      </c>
      <c r="L16" s="5" t="s">
        <v>16</v>
      </c>
      <c r="M16" s="5" t="s">
        <v>17</v>
      </c>
      <c r="N16" s="5" t="s">
        <v>18</v>
      </c>
    </row>
    <row r="17" spans="1:14" x14ac:dyDescent="0.2">
      <c r="A17" s="6" t="s">
        <v>19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v>0</v>
      </c>
      <c r="I17" s="9">
        <v>0</v>
      </c>
      <c r="J17" s="9">
        <v>0</v>
      </c>
      <c r="K17" s="9">
        <v>0</v>
      </c>
      <c r="L17" s="9">
        <v>36</v>
      </c>
      <c r="M17" s="9">
        <v>730</v>
      </c>
      <c r="N17" s="9">
        <f>SUM(B17:M17)</f>
        <v>766</v>
      </c>
    </row>
    <row r="18" spans="1:14" x14ac:dyDescent="0.2">
      <c r="A18" s="6" t="s">
        <v>20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>
        <v>0</v>
      </c>
      <c r="I18" s="9">
        <v>0</v>
      </c>
      <c r="J18" s="9">
        <v>0</v>
      </c>
      <c r="K18" s="9">
        <v>0</v>
      </c>
      <c r="L18" s="9">
        <v>3</v>
      </c>
      <c r="M18" s="9">
        <v>24</v>
      </c>
      <c r="N18" s="9">
        <v>27</v>
      </c>
    </row>
    <row r="19" spans="1:14" x14ac:dyDescent="0.2">
      <c r="A19" s="41" t="s">
        <v>23</v>
      </c>
      <c r="B19" s="17"/>
      <c r="C19" s="17"/>
      <c r="D19" s="17"/>
      <c r="E19" s="17"/>
      <c r="F19" s="17"/>
      <c r="G19" s="17"/>
      <c r="H19" s="18"/>
      <c r="I19" s="15"/>
      <c r="J19" s="15"/>
      <c r="K19" s="15"/>
      <c r="L19" s="15"/>
      <c r="M19" s="15"/>
      <c r="N19" s="15"/>
    </row>
    <row r="20" spans="1:14" ht="15" x14ac:dyDescent="0.25">
      <c r="A20" s="13"/>
      <c r="B20" s="66"/>
      <c r="C20" s="66"/>
      <c r="D20" s="66"/>
      <c r="E20" s="66"/>
    </row>
    <row r="21" spans="1:14" ht="15.75" x14ac:dyDescent="0.25">
      <c r="A21" s="53" t="s">
        <v>25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4" ht="15" x14ac:dyDescent="0.25">
      <c r="A22" s="3"/>
      <c r="B22" s="4" t="s">
        <v>6</v>
      </c>
      <c r="C22" s="4" t="s">
        <v>7</v>
      </c>
      <c r="D22" s="4" t="s">
        <v>8</v>
      </c>
      <c r="E22" s="4" t="s">
        <v>9</v>
      </c>
      <c r="F22" s="4" t="s">
        <v>10</v>
      </c>
      <c r="G22" s="4" t="s">
        <v>11</v>
      </c>
      <c r="H22" s="4" t="s">
        <v>12</v>
      </c>
      <c r="I22" s="5" t="s">
        <v>13</v>
      </c>
      <c r="J22" s="5" t="s">
        <v>14</v>
      </c>
      <c r="K22" s="5" t="s">
        <v>15</v>
      </c>
      <c r="L22" s="5" t="s">
        <v>16</v>
      </c>
      <c r="M22" s="5" t="s">
        <v>17</v>
      </c>
      <c r="N22" s="5" t="s">
        <v>18</v>
      </c>
    </row>
    <row r="23" spans="1:14" x14ac:dyDescent="0.2">
      <c r="A23" s="6" t="s">
        <v>19</v>
      </c>
      <c r="B23" s="7">
        <v>25</v>
      </c>
      <c r="C23" s="7">
        <v>20</v>
      </c>
      <c r="D23" s="7">
        <v>7</v>
      </c>
      <c r="E23" s="7">
        <v>6</v>
      </c>
      <c r="F23" s="7">
        <v>4</v>
      </c>
      <c r="G23" s="7">
        <v>1</v>
      </c>
      <c r="H23" s="8">
        <v>1</v>
      </c>
      <c r="I23" s="9">
        <v>1</v>
      </c>
      <c r="J23" s="9">
        <v>1</v>
      </c>
      <c r="K23" s="9">
        <v>3</v>
      </c>
      <c r="L23" s="9">
        <v>6</v>
      </c>
      <c r="M23" s="9">
        <v>98</v>
      </c>
      <c r="N23" s="9">
        <f>SUM(B23:M23)</f>
        <v>173</v>
      </c>
    </row>
    <row r="24" spans="1:14" x14ac:dyDescent="0.2">
      <c r="A24" s="12" t="s">
        <v>23</v>
      </c>
      <c r="B24" s="17"/>
      <c r="C24" s="17"/>
      <c r="D24" s="17"/>
      <c r="E24" s="17"/>
      <c r="F24" s="17"/>
      <c r="G24" s="17"/>
      <c r="H24" s="18"/>
      <c r="I24" s="15"/>
      <c r="J24" s="15"/>
      <c r="K24" s="15"/>
      <c r="L24" s="15"/>
      <c r="M24" s="15"/>
      <c r="N24" s="15"/>
    </row>
    <row r="25" spans="1:14" ht="15" x14ac:dyDescent="0.25">
      <c r="A25" s="61"/>
      <c r="B25" s="61"/>
      <c r="C25" s="61"/>
      <c r="D25" s="61"/>
      <c r="E25" s="61"/>
      <c r="F25" s="61"/>
      <c r="G25" s="61"/>
      <c r="H25" s="61"/>
      <c r="I25" s="61"/>
      <c r="K25" s="65"/>
      <c r="L25" s="65"/>
      <c r="M25" s="65"/>
      <c r="N25" s="65"/>
    </row>
    <row r="26" spans="1:14" ht="15" x14ac:dyDescent="0.25">
      <c r="A26" s="16"/>
    </row>
    <row r="27" spans="1:14" ht="15.75" x14ac:dyDescent="0.25">
      <c r="A27" s="53" t="s">
        <v>26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15" x14ac:dyDescent="0.25">
      <c r="A28" s="3"/>
      <c r="B28" s="4" t="s">
        <v>6</v>
      </c>
      <c r="C28" s="4" t="s">
        <v>7</v>
      </c>
      <c r="D28" s="4" t="s">
        <v>8</v>
      </c>
      <c r="E28" s="4" t="s">
        <v>9</v>
      </c>
      <c r="F28" s="4" t="s">
        <v>10</v>
      </c>
      <c r="G28" s="4" t="s">
        <v>11</v>
      </c>
      <c r="H28" s="4" t="s">
        <v>12</v>
      </c>
      <c r="I28" s="5" t="s">
        <v>13</v>
      </c>
      <c r="J28" s="5" t="s">
        <v>14</v>
      </c>
      <c r="K28" s="5" t="s">
        <v>15</v>
      </c>
      <c r="L28" s="5" t="s">
        <v>16</v>
      </c>
      <c r="M28" s="5" t="s">
        <v>17</v>
      </c>
      <c r="N28" s="5" t="s">
        <v>18</v>
      </c>
    </row>
    <row r="29" spans="1:14" x14ac:dyDescent="0.2">
      <c r="A29" s="6" t="s">
        <v>19</v>
      </c>
      <c r="B29" s="7">
        <v>9662</v>
      </c>
      <c r="C29" s="7">
        <v>8491</v>
      </c>
      <c r="D29" s="7">
        <v>5146</v>
      </c>
      <c r="E29" s="7">
        <v>3433</v>
      </c>
      <c r="F29" s="7">
        <v>733</v>
      </c>
      <c r="G29" s="7">
        <v>145</v>
      </c>
      <c r="H29" s="8">
        <v>108</v>
      </c>
      <c r="I29" s="9">
        <v>96</v>
      </c>
      <c r="J29" s="9">
        <v>139</v>
      </c>
      <c r="K29" s="9">
        <v>92</v>
      </c>
      <c r="L29" s="9">
        <v>117</v>
      </c>
      <c r="M29" s="9">
        <v>307</v>
      </c>
      <c r="N29" s="9">
        <f>SUM(B29:M29)</f>
        <v>28469</v>
      </c>
    </row>
    <row r="30" spans="1:14" x14ac:dyDescent="0.2">
      <c r="A30" s="6" t="s">
        <v>20</v>
      </c>
      <c r="B30" s="7">
        <v>2351</v>
      </c>
      <c r="C30" s="7">
        <v>1811</v>
      </c>
      <c r="D30" s="7">
        <v>648</v>
      </c>
      <c r="E30" s="7">
        <v>211</v>
      </c>
      <c r="F30" s="7">
        <v>37</v>
      </c>
      <c r="G30" s="7">
        <v>3</v>
      </c>
      <c r="H30" s="7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f>SUM(B30:M30)</f>
        <v>5061</v>
      </c>
    </row>
    <row r="31" spans="1:14" x14ac:dyDescent="0.2">
      <c r="A31" s="6" t="s">
        <v>21</v>
      </c>
      <c r="B31" s="10">
        <v>4</v>
      </c>
      <c r="C31" s="10">
        <v>4</v>
      </c>
      <c r="D31" s="10">
        <v>1</v>
      </c>
      <c r="E31" s="10">
        <v>0</v>
      </c>
      <c r="F31" s="10">
        <v>0</v>
      </c>
      <c r="G31" s="10">
        <v>0</v>
      </c>
      <c r="H31" s="10">
        <v>0</v>
      </c>
      <c r="I31" s="9">
        <v>0</v>
      </c>
      <c r="J31" s="10">
        <v>0</v>
      </c>
      <c r="K31" s="10">
        <v>0</v>
      </c>
      <c r="L31" s="10">
        <v>0</v>
      </c>
      <c r="M31" s="10">
        <v>0</v>
      </c>
      <c r="N31" s="11">
        <v>6</v>
      </c>
    </row>
    <row r="32" spans="1:14" x14ac:dyDescent="0.2">
      <c r="A32" s="6" t="s">
        <v>22</v>
      </c>
      <c r="B32" s="10">
        <v>2</v>
      </c>
      <c r="C32" s="10">
        <v>1</v>
      </c>
      <c r="D32" s="10">
        <v>1</v>
      </c>
      <c r="E32" s="10">
        <v>0</v>
      </c>
      <c r="F32" s="10">
        <v>0</v>
      </c>
      <c r="G32" s="10">
        <v>0</v>
      </c>
      <c r="H32" s="10">
        <v>0</v>
      </c>
      <c r="I32" s="9">
        <v>0</v>
      </c>
      <c r="J32" s="10">
        <v>0</v>
      </c>
      <c r="K32" s="10">
        <v>0</v>
      </c>
      <c r="L32" s="10">
        <v>0</v>
      </c>
      <c r="M32" s="10">
        <v>0</v>
      </c>
      <c r="N32" s="11">
        <v>4</v>
      </c>
    </row>
    <row r="33" spans="1:14" ht="15" x14ac:dyDescent="0.25">
      <c r="A33" s="13"/>
      <c r="B33" s="66"/>
      <c r="C33" s="66"/>
      <c r="D33" s="66"/>
      <c r="E33" s="66"/>
      <c r="F33" s="14"/>
      <c r="G33" s="14"/>
      <c r="H33" s="14"/>
      <c r="I33" s="15"/>
      <c r="J33" s="14"/>
      <c r="K33" s="14"/>
      <c r="L33" s="14"/>
      <c r="M33" s="14"/>
    </row>
    <row r="34" spans="1:14" ht="15.75" x14ac:dyDescent="0.25">
      <c r="A34" s="53" t="s">
        <v>27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ht="15" x14ac:dyDescent="0.25">
      <c r="A35" s="3"/>
      <c r="B35" s="4" t="s">
        <v>6</v>
      </c>
      <c r="C35" s="4" t="s">
        <v>7</v>
      </c>
      <c r="D35" s="4" t="s">
        <v>8</v>
      </c>
      <c r="E35" s="4" t="s">
        <v>9</v>
      </c>
      <c r="F35" s="4" t="s">
        <v>10</v>
      </c>
      <c r="G35" s="4" t="s">
        <v>11</v>
      </c>
      <c r="H35" s="4" t="s">
        <v>12</v>
      </c>
      <c r="I35" s="5" t="s">
        <v>13</v>
      </c>
      <c r="J35" s="5" t="s">
        <v>14</v>
      </c>
      <c r="K35" s="5" t="s">
        <v>15</v>
      </c>
      <c r="L35" s="5" t="s">
        <v>16</v>
      </c>
      <c r="M35" s="5" t="s">
        <v>17</v>
      </c>
      <c r="N35" s="5" t="s">
        <v>18</v>
      </c>
    </row>
    <row r="36" spans="1:14" x14ac:dyDescent="0.2">
      <c r="A36" s="6" t="s">
        <v>19</v>
      </c>
      <c r="B36" s="7">
        <v>895</v>
      </c>
      <c r="C36" s="7">
        <v>1698</v>
      </c>
      <c r="D36" s="7">
        <v>988</v>
      </c>
      <c r="E36" s="7">
        <v>771</v>
      </c>
      <c r="F36" s="7">
        <v>154</v>
      </c>
      <c r="G36" s="7">
        <v>19</v>
      </c>
      <c r="H36" s="8">
        <v>12</v>
      </c>
      <c r="I36" s="9">
        <v>10</v>
      </c>
      <c r="J36" s="9">
        <v>12</v>
      </c>
      <c r="K36" s="9">
        <v>12</v>
      </c>
      <c r="L36" s="9">
        <v>9</v>
      </c>
      <c r="M36" s="9">
        <v>14</v>
      </c>
      <c r="N36" s="9">
        <f>SUM(B36:M36)</f>
        <v>4594</v>
      </c>
    </row>
    <row r="37" spans="1:14" x14ac:dyDescent="0.2">
      <c r="A37" s="6" t="s">
        <v>34</v>
      </c>
      <c r="B37" s="7">
        <v>36</v>
      </c>
      <c r="C37" s="7">
        <v>53</v>
      </c>
      <c r="D37" s="7">
        <v>41</v>
      </c>
      <c r="E37" s="7">
        <v>11</v>
      </c>
      <c r="F37" s="7">
        <v>12</v>
      </c>
      <c r="G37" s="7">
        <v>2</v>
      </c>
      <c r="H37" s="8">
        <v>0</v>
      </c>
      <c r="I37" s="9">
        <v>0</v>
      </c>
      <c r="J37" s="9">
        <v>0</v>
      </c>
      <c r="K37" s="9">
        <v>0</v>
      </c>
      <c r="L37" s="9">
        <v>0</v>
      </c>
      <c r="M37" s="9">
        <v>1</v>
      </c>
      <c r="N37" s="9">
        <f>SUM(B37:M37)</f>
        <v>156</v>
      </c>
    </row>
    <row r="38" spans="1:14" x14ac:dyDescent="0.2">
      <c r="A38" s="26" t="s">
        <v>35</v>
      </c>
      <c r="B38" s="27">
        <v>33</v>
      </c>
      <c r="C38" s="27">
        <v>147</v>
      </c>
      <c r="D38" s="27">
        <v>36</v>
      </c>
      <c r="E38" s="27">
        <v>15</v>
      </c>
      <c r="F38" s="27">
        <v>7</v>
      </c>
      <c r="G38" s="27">
        <v>2</v>
      </c>
      <c r="H38" s="28">
        <v>1</v>
      </c>
      <c r="I38" s="29">
        <v>1</v>
      </c>
      <c r="J38" s="29">
        <v>10</v>
      </c>
      <c r="K38" s="29">
        <v>6</v>
      </c>
      <c r="L38" s="29">
        <v>8</v>
      </c>
      <c r="M38" s="29">
        <v>10</v>
      </c>
      <c r="N38" s="29">
        <f>SUM(B38:M38)</f>
        <v>276</v>
      </c>
    </row>
    <row r="39" spans="1:14" ht="15" thickBot="1" x14ac:dyDescent="0.25">
      <c r="A39" s="30"/>
      <c r="B39" s="31"/>
      <c r="C39" s="31"/>
      <c r="D39" s="31"/>
      <c r="E39" s="31"/>
      <c r="F39" s="31"/>
      <c r="G39" s="31"/>
      <c r="H39" s="32"/>
      <c r="I39" s="33"/>
      <c r="J39" s="33"/>
      <c r="K39" s="33"/>
      <c r="L39" s="33"/>
      <c r="M39" s="33"/>
      <c r="N39" s="33"/>
    </row>
    <row r="40" spans="1:14" s="20" customFormat="1" ht="15" x14ac:dyDescent="0.25">
      <c r="A40" s="57" t="s">
        <v>31</v>
      </c>
      <c r="B40" s="58"/>
      <c r="C40" s="58"/>
      <c r="D40" s="58"/>
      <c r="E40" s="34">
        <f>J40+N40</f>
        <v>489</v>
      </c>
      <c r="F40" s="35"/>
      <c r="G40" s="35"/>
      <c r="H40" s="58" t="s">
        <v>29</v>
      </c>
      <c r="I40" s="58"/>
      <c r="J40" s="36">
        <v>49</v>
      </c>
      <c r="K40" s="37"/>
      <c r="L40" s="38" t="s">
        <v>30</v>
      </c>
      <c r="M40" s="38"/>
      <c r="N40" s="39">
        <v>440</v>
      </c>
    </row>
    <row r="41" spans="1:14" s="20" customFormat="1" ht="15" x14ac:dyDescent="0.25">
      <c r="A41" s="59" t="s">
        <v>32</v>
      </c>
      <c r="B41" s="60"/>
      <c r="C41" s="60"/>
      <c r="D41" s="60"/>
      <c r="E41" s="21">
        <f t="shared" ref="E41:E42" si="0">J41+N41</f>
        <v>150</v>
      </c>
      <c r="F41" s="3"/>
      <c r="G41" s="3"/>
      <c r="H41" s="60" t="s">
        <v>29</v>
      </c>
      <c r="I41" s="60"/>
      <c r="J41" s="23">
        <v>9</v>
      </c>
      <c r="K41" s="24"/>
      <c r="L41" s="22" t="s">
        <v>30</v>
      </c>
      <c r="M41" s="22"/>
      <c r="N41" s="40">
        <v>141</v>
      </c>
    </row>
    <row r="42" spans="1:14" s="20" customFormat="1" ht="15" x14ac:dyDescent="0.25">
      <c r="A42" s="59" t="s">
        <v>33</v>
      </c>
      <c r="B42" s="60"/>
      <c r="C42" s="60"/>
      <c r="D42" s="60"/>
      <c r="E42" s="21">
        <f t="shared" si="0"/>
        <v>150</v>
      </c>
      <c r="F42" s="3"/>
      <c r="G42" s="3"/>
      <c r="H42" s="60" t="s">
        <v>29</v>
      </c>
      <c r="I42" s="60"/>
      <c r="J42" s="25">
        <v>10</v>
      </c>
      <c r="K42" s="24"/>
      <c r="L42" s="22" t="s">
        <v>30</v>
      </c>
      <c r="M42" s="22"/>
      <c r="N42" s="40">
        <v>140</v>
      </c>
    </row>
    <row r="43" spans="1:14" ht="15.75" thickBot="1" x14ac:dyDescent="0.3">
      <c r="A43" s="62" t="s">
        <v>36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4"/>
    </row>
    <row r="44" spans="1:14" ht="15.75" x14ac:dyDescent="0.25">
      <c r="A44" s="53" t="s">
        <v>28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4" ht="15" x14ac:dyDescent="0.25">
      <c r="A45" s="3"/>
      <c r="B45" s="4" t="s">
        <v>6</v>
      </c>
      <c r="C45" s="4" t="s">
        <v>7</v>
      </c>
      <c r="D45" s="4" t="s">
        <v>8</v>
      </c>
      <c r="E45" s="4" t="s">
        <v>9</v>
      </c>
      <c r="F45" s="4" t="s">
        <v>10</v>
      </c>
      <c r="G45" s="4" t="s">
        <v>11</v>
      </c>
      <c r="H45" s="4" t="s">
        <v>12</v>
      </c>
      <c r="I45" s="5" t="s">
        <v>13</v>
      </c>
      <c r="J45" s="5" t="s">
        <v>14</v>
      </c>
      <c r="K45" s="5" t="s">
        <v>15</v>
      </c>
      <c r="L45" s="5" t="s">
        <v>16</v>
      </c>
      <c r="M45" s="5" t="s">
        <v>17</v>
      </c>
      <c r="N45" s="5" t="s">
        <v>18</v>
      </c>
    </row>
    <row r="46" spans="1:14" x14ac:dyDescent="0.2">
      <c r="A46" s="6" t="s">
        <v>19</v>
      </c>
      <c r="B46" s="7">
        <v>98</v>
      </c>
      <c r="C46" s="7">
        <v>63</v>
      </c>
      <c r="D46" s="7">
        <v>43</v>
      </c>
      <c r="E46" s="7">
        <v>26</v>
      </c>
      <c r="F46" s="7">
        <v>9</v>
      </c>
      <c r="G46" s="7">
        <v>2</v>
      </c>
      <c r="H46" s="8">
        <v>3</v>
      </c>
      <c r="I46" s="9">
        <v>1</v>
      </c>
      <c r="J46" s="9">
        <v>6</v>
      </c>
      <c r="K46" s="9">
        <v>4</v>
      </c>
      <c r="L46" s="9">
        <v>5</v>
      </c>
      <c r="M46" s="9">
        <v>5</v>
      </c>
      <c r="N46" s="9">
        <f>SUM(B46:M46)</f>
        <v>265</v>
      </c>
    </row>
    <row r="47" spans="1:14" x14ac:dyDescent="0.2">
      <c r="A47" s="6" t="s">
        <v>34</v>
      </c>
      <c r="B47" s="7">
        <v>3</v>
      </c>
      <c r="C47" s="7">
        <v>2</v>
      </c>
      <c r="D47" s="7">
        <v>0</v>
      </c>
      <c r="E47" s="7">
        <v>0</v>
      </c>
      <c r="F47" s="7">
        <v>0</v>
      </c>
      <c r="G47" s="7">
        <v>0</v>
      </c>
      <c r="H47" s="8">
        <v>2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f>SUM(B47:M47)</f>
        <v>7</v>
      </c>
    </row>
    <row r="48" spans="1:14" x14ac:dyDescent="0.2">
      <c r="A48" s="6" t="s">
        <v>35</v>
      </c>
      <c r="B48" s="7">
        <v>10</v>
      </c>
      <c r="C48" s="7">
        <v>37</v>
      </c>
      <c r="D48" s="7">
        <v>25</v>
      </c>
      <c r="E48" s="7">
        <v>0</v>
      </c>
      <c r="F48" s="7">
        <v>0</v>
      </c>
      <c r="G48" s="7">
        <v>0</v>
      </c>
      <c r="H48" s="8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f>SUM(B48:M48)</f>
        <v>72</v>
      </c>
    </row>
    <row r="49" spans="1:16" x14ac:dyDescent="0.2">
      <c r="A49" s="56" t="s">
        <v>23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1" spans="1:16" ht="15" x14ac:dyDescent="0.25">
      <c r="A51" s="61"/>
      <c r="B51" s="61"/>
      <c r="C51" s="61"/>
      <c r="D51" s="61"/>
      <c r="E51" s="61"/>
      <c r="F51" s="61"/>
      <c r="G51" s="61"/>
      <c r="H51" s="61"/>
      <c r="I51" s="61"/>
      <c r="K51" s="65"/>
      <c r="L51" s="65"/>
      <c r="M51" s="65"/>
      <c r="N51" s="65"/>
    </row>
    <row r="52" spans="1:16" ht="15.75" x14ac:dyDescent="0.25">
      <c r="A52" s="53" t="s">
        <v>37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</row>
    <row r="53" spans="1:16" ht="15" x14ac:dyDescent="0.25">
      <c r="A53" s="3"/>
      <c r="B53" s="4" t="s">
        <v>6</v>
      </c>
      <c r="C53" s="4" t="s">
        <v>7</v>
      </c>
      <c r="D53" s="4" t="s">
        <v>8</v>
      </c>
      <c r="E53" s="4" t="s">
        <v>9</v>
      </c>
      <c r="F53" s="4" t="s">
        <v>10</v>
      </c>
      <c r="G53" s="4" t="s">
        <v>11</v>
      </c>
      <c r="H53" s="4" t="s">
        <v>12</v>
      </c>
      <c r="I53" s="5" t="s">
        <v>13</v>
      </c>
      <c r="J53" s="5" t="s">
        <v>14</v>
      </c>
      <c r="K53" s="5" t="s">
        <v>15</v>
      </c>
      <c r="L53" s="5" t="s">
        <v>16</v>
      </c>
      <c r="M53" s="5" t="s">
        <v>17</v>
      </c>
      <c r="N53" s="5" t="s">
        <v>18</v>
      </c>
    </row>
    <row r="54" spans="1:16" x14ac:dyDescent="0.2">
      <c r="A54" s="6" t="s">
        <v>19</v>
      </c>
      <c r="B54" s="7">
        <v>403</v>
      </c>
      <c r="C54" s="7">
        <v>287</v>
      </c>
      <c r="D54" s="7">
        <v>360</v>
      </c>
      <c r="E54" s="7">
        <v>277</v>
      </c>
      <c r="F54" s="7">
        <v>241</v>
      </c>
      <c r="G54" s="7">
        <v>170</v>
      </c>
      <c r="H54" s="7">
        <v>116</v>
      </c>
      <c r="I54" s="7">
        <v>208</v>
      </c>
      <c r="J54" s="7">
        <v>297</v>
      </c>
      <c r="K54" s="7">
        <v>253</v>
      </c>
      <c r="L54" s="7">
        <v>298</v>
      </c>
      <c r="M54" s="7">
        <v>280</v>
      </c>
      <c r="N54" s="9">
        <f>SUM(B54:M54)</f>
        <v>3190</v>
      </c>
    </row>
    <row r="55" spans="1:16" x14ac:dyDescent="0.2">
      <c r="A55" s="6" t="s">
        <v>20</v>
      </c>
      <c r="B55" s="7">
        <v>63</v>
      </c>
      <c r="C55" s="7">
        <v>87</v>
      </c>
      <c r="D55" s="7">
        <v>76</v>
      </c>
      <c r="E55" s="7">
        <v>56</v>
      </c>
      <c r="F55" s="7">
        <v>32</v>
      </c>
      <c r="G55" s="7">
        <v>27</v>
      </c>
      <c r="H55" s="7">
        <v>25</v>
      </c>
      <c r="I55" s="7">
        <v>43</v>
      </c>
      <c r="J55" s="7">
        <v>37</v>
      </c>
      <c r="K55" s="7">
        <v>56</v>
      </c>
      <c r="L55" s="7">
        <v>186</v>
      </c>
      <c r="M55" s="7">
        <v>124</v>
      </c>
      <c r="N55" s="9">
        <f t="shared" ref="N55:N57" si="1">SUM(B55:M55)</f>
        <v>812</v>
      </c>
    </row>
    <row r="56" spans="1:16" x14ac:dyDescent="0.2">
      <c r="A56" s="6" t="s">
        <v>21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9">
        <f t="shared" si="1"/>
        <v>0</v>
      </c>
    </row>
    <row r="57" spans="1:16" x14ac:dyDescent="0.2">
      <c r="A57" s="6" t="s">
        <v>22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9">
        <f t="shared" si="1"/>
        <v>0</v>
      </c>
    </row>
    <row r="58" spans="1:16" ht="15" x14ac:dyDescent="0.25">
      <c r="A58" s="46" t="s">
        <v>48</v>
      </c>
      <c r="B58" s="66"/>
      <c r="C58" s="66"/>
      <c r="D58" s="66"/>
      <c r="E58" s="66"/>
      <c r="F58" s="14"/>
      <c r="G58" s="14"/>
      <c r="H58" s="14"/>
      <c r="I58" s="15"/>
      <c r="J58" s="14"/>
      <c r="K58" s="14"/>
      <c r="L58" s="14"/>
      <c r="M58" s="14"/>
    </row>
    <row r="59" spans="1:16" ht="15.75" x14ac:dyDescent="0.25">
      <c r="A59" s="53" t="s">
        <v>38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6" ht="15" x14ac:dyDescent="0.25">
      <c r="A60" s="3"/>
      <c r="B60" s="4" t="s">
        <v>6</v>
      </c>
      <c r="C60" s="4" t="s">
        <v>7</v>
      </c>
      <c r="D60" s="4" t="s">
        <v>8</v>
      </c>
      <c r="E60" s="4" t="s">
        <v>9</v>
      </c>
      <c r="F60" s="4" t="s">
        <v>10</v>
      </c>
      <c r="G60" s="4" t="s">
        <v>11</v>
      </c>
      <c r="H60" s="4" t="s">
        <v>12</v>
      </c>
      <c r="I60" s="5" t="s">
        <v>13</v>
      </c>
      <c r="J60" s="5" t="s">
        <v>14</v>
      </c>
      <c r="K60" s="5" t="s">
        <v>15</v>
      </c>
      <c r="L60" s="5" t="s">
        <v>16</v>
      </c>
      <c r="M60" s="5" t="s">
        <v>17</v>
      </c>
      <c r="N60" s="5" t="s">
        <v>18</v>
      </c>
    </row>
    <row r="61" spans="1:16" x14ac:dyDescent="0.2">
      <c r="A61" s="6" t="s">
        <v>19</v>
      </c>
      <c r="B61" s="7">
        <v>16</v>
      </c>
      <c r="C61" s="7">
        <v>9</v>
      </c>
      <c r="D61" s="7">
        <v>13</v>
      </c>
      <c r="E61" s="7">
        <v>6</v>
      </c>
      <c r="F61" s="7">
        <v>3</v>
      </c>
      <c r="G61" s="7">
        <v>6</v>
      </c>
      <c r="H61" s="7">
        <v>11</v>
      </c>
      <c r="I61" s="7">
        <v>9</v>
      </c>
      <c r="J61" s="7">
        <v>12</v>
      </c>
      <c r="K61" s="7">
        <v>16</v>
      </c>
      <c r="L61" s="7">
        <v>18</v>
      </c>
      <c r="M61" s="7">
        <v>11</v>
      </c>
      <c r="N61" s="9">
        <f>SUM(B61:M61)</f>
        <v>130</v>
      </c>
      <c r="P61" s="19"/>
    </row>
    <row r="62" spans="1:16" x14ac:dyDescent="0.2">
      <c r="A62" s="6" t="s">
        <v>34</v>
      </c>
      <c r="B62" s="7">
        <v>0</v>
      </c>
      <c r="C62" s="7">
        <v>0</v>
      </c>
      <c r="D62" s="7">
        <v>1</v>
      </c>
      <c r="E62" s="7">
        <v>1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9">
        <f>SUM(B62:M62)</f>
        <v>2</v>
      </c>
    </row>
    <row r="63" spans="1:16" x14ac:dyDescent="0.2">
      <c r="A63" s="26" t="s">
        <v>35</v>
      </c>
      <c r="B63" s="27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29">
        <f>SUM(B63:M63)</f>
        <v>0</v>
      </c>
    </row>
    <row r="64" spans="1:16" ht="15" thickBot="1" x14ac:dyDescent="0.25">
      <c r="A64" s="46" t="s">
        <v>48</v>
      </c>
      <c r="B64" s="31"/>
      <c r="C64" s="31"/>
      <c r="D64" s="31" t="s">
        <v>44</v>
      </c>
      <c r="E64" s="31"/>
      <c r="F64" s="31"/>
      <c r="G64" s="31"/>
      <c r="H64" s="32"/>
      <c r="I64" s="33"/>
      <c r="J64" s="33"/>
      <c r="K64" s="33"/>
      <c r="L64" s="33"/>
      <c r="M64" s="33"/>
      <c r="N64" s="33"/>
    </row>
    <row r="65" spans="1:16" s="20" customFormat="1" ht="15.75" thickBot="1" x14ac:dyDescent="0.3">
      <c r="A65" s="67" t="s">
        <v>40</v>
      </c>
      <c r="B65" s="68"/>
      <c r="C65" s="68"/>
      <c r="D65" s="34">
        <f>H65+K65+N65</f>
        <v>498</v>
      </c>
      <c r="E65" s="6"/>
      <c r="F65" s="44" t="s">
        <v>29</v>
      </c>
      <c r="G65" s="44"/>
      <c r="H65" s="36">
        <v>49</v>
      </c>
      <c r="I65" s="69" t="s">
        <v>30</v>
      </c>
      <c r="J65" s="70"/>
      <c r="K65" s="39">
        <v>440</v>
      </c>
      <c r="L65" s="69" t="s">
        <v>43</v>
      </c>
      <c r="M65" s="70"/>
      <c r="N65" s="39">
        <v>9</v>
      </c>
    </row>
    <row r="66" spans="1:16" s="20" customFormat="1" ht="15.75" thickBot="1" x14ac:dyDescent="0.3">
      <c r="A66" s="72" t="s">
        <v>41</v>
      </c>
      <c r="B66" s="73"/>
      <c r="C66" s="73"/>
      <c r="D66" s="34">
        <f t="shared" ref="D66:D67" si="2">H66+K66+N66</f>
        <v>150</v>
      </c>
      <c r="E66" s="6"/>
      <c r="F66" s="43" t="s">
        <v>29</v>
      </c>
      <c r="G66" s="43"/>
      <c r="H66" s="23">
        <v>9</v>
      </c>
      <c r="I66" s="74" t="s">
        <v>30</v>
      </c>
      <c r="J66" s="75"/>
      <c r="K66" s="40">
        <v>141</v>
      </c>
      <c r="L66" s="69" t="s">
        <v>43</v>
      </c>
      <c r="M66" s="70"/>
      <c r="N66" s="39">
        <v>0</v>
      </c>
    </row>
    <row r="67" spans="1:16" s="20" customFormat="1" ht="15" x14ac:dyDescent="0.25">
      <c r="A67" s="72" t="s">
        <v>42</v>
      </c>
      <c r="B67" s="73"/>
      <c r="C67" s="73"/>
      <c r="D67" s="34">
        <f t="shared" si="2"/>
        <v>159</v>
      </c>
      <c r="E67" s="6"/>
      <c r="F67" s="43" t="s">
        <v>29</v>
      </c>
      <c r="G67" s="43"/>
      <c r="H67" s="25">
        <v>10</v>
      </c>
      <c r="I67" s="74" t="s">
        <v>30</v>
      </c>
      <c r="J67" s="75"/>
      <c r="K67" s="40">
        <v>140</v>
      </c>
      <c r="L67" s="69" t="s">
        <v>43</v>
      </c>
      <c r="M67" s="70"/>
      <c r="N67" s="39">
        <v>9</v>
      </c>
    </row>
    <row r="68" spans="1:16" ht="15.75" thickBot="1" x14ac:dyDescent="0.3">
      <c r="A68" s="62" t="s">
        <v>36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4"/>
    </row>
    <row r="69" spans="1:16" ht="15.75" x14ac:dyDescent="0.25">
      <c r="A69" s="53" t="s">
        <v>39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</row>
    <row r="70" spans="1:16" ht="15" x14ac:dyDescent="0.25">
      <c r="A70" s="3"/>
      <c r="B70" s="4" t="s">
        <v>6</v>
      </c>
      <c r="C70" s="4" t="s">
        <v>7</v>
      </c>
      <c r="D70" s="4" t="s">
        <v>8</v>
      </c>
      <c r="E70" s="4" t="s">
        <v>9</v>
      </c>
      <c r="F70" s="4" t="s">
        <v>10</v>
      </c>
      <c r="G70" s="4" t="s">
        <v>11</v>
      </c>
      <c r="H70" s="4" t="s">
        <v>12</v>
      </c>
      <c r="I70" s="5" t="s">
        <v>13</v>
      </c>
      <c r="J70" s="5" t="s">
        <v>14</v>
      </c>
      <c r="K70" s="5" t="s">
        <v>15</v>
      </c>
      <c r="L70" s="5" t="s">
        <v>16</v>
      </c>
      <c r="M70" s="5" t="s">
        <v>17</v>
      </c>
      <c r="N70" s="5" t="s">
        <v>18</v>
      </c>
    </row>
    <row r="71" spans="1:16" x14ac:dyDescent="0.2">
      <c r="A71" s="6" t="s">
        <v>19</v>
      </c>
      <c r="B71" s="7">
        <v>15</v>
      </c>
      <c r="C71" s="7">
        <v>8</v>
      </c>
      <c r="D71" s="7">
        <v>8</v>
      </c>
      <c r="E71" s="7">
        <v>5</v>
      </c>
      <c r="F71" s="7">
        <v>5</v>
      </c>
      <c r="G71" s="7">
        <v>5</v>
      </c>
      <c r="H71" s="7">
        <v>10</v>
      </c>
      <c r="I71" s="7">
        <v>9</v>
      </c>
      <c r="J71" s="7">
        <v>18</v>
      </c>
      <c r="K71" s="7">
        <v>27</v>
      </c>
      <c r="L71" s="7">
        <v>18</v>
      </c>
      <c r="M71" s="7">
        <v>22</v>
      </c>
      <c r="N71" s="9">
        <f>SUM(B71:M71)</f>
        <v>150</v>
      </c>
    </row>
    <row r="72" spans="1:16" x14ac:dyDescent="0.2">
      <c r="A72" s="6" t="s">
        <v>34</v>
      </c>
      <c r="B72" s="7">
        <v>3</v>
      </c>
      <c r="C72" s="7">
        <v>2</v>
      </c>
      <c r="D72" s="7">
        <v>2</v>
      </c>
      <c r="E72" s="7">
        <v>0</v>
      </c>
      <c r="F72" s="7">
        <v>1</v>
      </c>
      <c r="G72" s="7">
        <v>1</v>
      </c>
      <c r="H72" s="7">
        <v>3</v>
      </c>
      <c r="I72" s="7">
        <v>4</v>
      </c>
      <c r="J72" s="7">
        <v>8</v>
      </c>
      <c r="K72" s="7">
        <v>15</v>
      </c>
      <c r="L72" s="7">
        <v>5</v>
      </c>
      <c r="M72" s="7">
        <v>6</v>
      </c>
      <c r="N72" s="9">
        <f>SUM(B72:M72)</f>
        <v>50</v>
      </c>
    </row>
    <row r="73" spans="1:16" x14ac:dyDescent="0.2">
      <c r="A73" s="6" t="s">
        <v>35</v>
      </c>
      <c r="B73" s="7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9">
        <f>SUM(B73:M73)</f>
        <v>0</v>
      </c>
    </row>
    <row r="74" spans="1:16" x14ac:dyDescent="0.2">
      <c r="A74" s="71" t="s">
        <v>48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</row>
    <row r="75" spans="1:16" x14ac:dyDescent="0.2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7" spans="1:16" ht="15.75" x14ac:dyDescent="0.25">
      <c r="A77" s="53" t="s">
        <v>45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</row>
    <row r="78" spans="1:16" ht="15" x14ac:dyDescent="0.25">
      <c r="A78" s="3"/>
      <c r="B78" s="4" t="s">
        <v>6</v>
      </c>
      <c r="C78" s="4" t="s">
        <v>7</v>
      </c>
      <c r="D78" s="4" t="s">
        <v>8</v>
      </c>
      <c r="E78" s="4" t="s">
        <v>9</v>
      </c>
      <c r="F78" s="4" t="s">
        <v>10</v>
      </c>
      <c r="G78" s="4" t="s">
        <v>11</v>
      </c>
      <c r="H78" s="4" t="s">
        <v>12</v>
      </c>
      <c r="I78" s="5" t="s">
        <v>13</v>
      </c>
      <c r="J78" s="5" t="s">
        <v>14</v>
      </c>
      <c r="K78" s="5" t="s">
        <v>15</v>
      </c>
      <c r="L78" s="5" t="s">
        <v>16</v>
      </c>
      <c r="M78" s="5" t="s">
        <v>17</v>
      </c>
      <c r="N78" s="5" t="s">
        <v>18</v>
      </c>
    </row>
    <row r="79" spans="1:16" x14ac:dyDescent="0.2">
      <c r="A79" s="6" t="s">
        <v>19</v>
      </c>
      <c r="B79" s="7">
        <v>390</v>
      </c>
      <c r="C79" s="7">
        <v>271</v>
      </c>
      <c r="D79" s="7">
        <v>271</v>
      </c>
      <c r="E79" s="7">
        <v>241</v>
      </c>
      <c r="F79" s="7">
        <v>186</v>
      </c>
      <c r="G79" s="7">
        <v>114</v>
      </c>
      <c r="H79" s="7">
        <v>87</v>
      </c>
      <c r="I79" s="7">
        <v>58</v>
      </c>
      <c r="J79" s="7">
        <v>86</v>
      </c>
      <c r="K79" s="7">
        <v>135</v>
      </c>
      <c r="L79" s="7">
        <v>258</v>
      </c>
      <c r="M79" s="7">
        <v>519</v>
      </c>
      <c r="N79" s="9">
        <f>SUM(B79:M79)</f>
        <v>2616</v>
      </c>
      <c r="P79" s="19"/>
    </row>
    <row r="80" spans="1:16" x14ac:dyDescent="0.2">
      <c r="A80" s="6" t="s">
        <v>20</v>
      </c>
      <c r="B80" s="10">
        <v>278</v>
      </c>
      <c r="C80" s="10">
        <v>203</v>
      </c>
      <c r="D80" s="10">
        <v>199</v>
      </c>
      <c r="E80" s="10">
        <v>158</v>
      </c>
      <c r="F80" s="10">
        <v>107</v>
      </c>
      <c r="G80" s="10">
        <v>34</v>
      </c>
      <c r="H80" s="7">
        <v>55</v>
      </c>
      <c r="I80" s="7">
        <v>12</v>
      </c>
      <c r="J80" s="7">
        <v>8</v>
      </c>
      <c r="K80" s="7">
        <v>15</v>
      </c>
      <c r="L80" s="7">
        <v>64</v>
      </c>
      <c r="M80" s="7">
        <v>174</v>
      </c>
      <c r="N80" s="9">
        <f t="shared" ref="N80:N82" si="3">SUM(B80:M80)</f>
        <v>1307</v>
      </c>
      <c r="P80" s="19"/>
    </row>
    <row r="81" spans="1:14" x14ac:dyDescent="0.2">
      <c r="A81" s="6" t="s">
        <v>21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9">
        <f t="shared" si="3"/>
        <v>0</v>
      </c>
    </row>
    <row r="82" spans="1:14" x14ac:dyDescent="0.2">
      <c r="A82" s="6" t="s">
        <v>22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9">
        <f t="shared" si="3"/>
        <v>0</v>
      </c>
    </row>
    <row r="83" spans="1:14" ht="15" x14ac:dyDescent="0.25">
      <c r="A83" s="13"/>
      <c r="B83" s="54"/>
      <c r="C83" s="54"/>
      <c r="D83" s="54"/>
      <c r="E83" s="54"/>
      <c r="F83" s="14"/>
      <c r="G83" s="14"/>
      <c r="H83" s="14"/>
      <c r="I83" s="15"/>
      <c r="J83" s="14"/>
      <c r="K83" s="14"/>
      <c r="L83" s="14"/>
      <c r="M83" s="14"/>
    </row>
    <row r="84" spans="1:14" ht="15.75" x14ac:dyDescent="0.25">
      <c r="A84" s="53" t="s">
        <v>46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</row>
    <row r="85" spans="1:14" ht="15" x14ac:dyDescent="0.25">
      <c r="A85" s="3"/>
      <c r="B85" s="4" t="s">
        <v>6</v>
      </c>
      <c r="C85" s="4" t="s">
        <v>7</v>
      </c>
      <c r="D85" s="4" t="s">
        <v>8</v>
      </c>
      <c r="E85" s="4" t="s">
        <v>9</v>
      </c>
      <c r="F85" s="4" t="s">
        <v>10</v>
      </c>
      <c r="G85" s="4" t="s">
        <v>11</v>
      </c>
      <c r="H85" s="4" t="s">
        <v>12</v>
      </c>
      <c r="I85" s="5" t="s">
        <v>13</v>
      </c>
      <c r="J85" s="5" t="s">
        <v>14</v>
      </c>
      <c r="K85" s="5" t="s">
        <v>15</v>
      </c>
      <c r="L85" s="5" t="s">
        <v>16</v>
      </c>
      <c r="M85" s="5" t="s">
        <v>17</v>
      </c>
      <c r="N85" s="5" t="s">
        <v>18</v>
      </c>
    </row>
    <row r="86" spans="1:14" x14ac:dyDescent="0.2">
      <c r="A86" s="6" t="s">
        <v>19</v>
      </c>
      <c r="B86" s="7">
        <v>27</v>
      </c>
      <c r="C86" s="7">
        <v>22</v>
      </c>
      <c r="D86" s="7">
        <v>13</v>
      </c>
      <c r="E86" s="7">
        <v>20</v>
      </c>
      <c r="F86" s="7">
        <v>18</v>
      </c>
      <c r="G86" s="7">
        <v>8</v>
      </c>
      <c r="H86" s="7">
        <v>16</v>
      </c>
      <c r="I86" s="7">
        <v>9</v>
      </c>
      <c r="J86" s="7">
        <v>7</v>
      </c>
      <c r="K86" s="7">
        <v>12</v>
      </c>
      <c r="L86" s="7">
        <v>27</v>
      </c>
      <c r="M86" s="7">
        <v>23</v>
      </c>
      <c r="N86" s="9">
        <f>SUM(B86:M86)</f>
        <v>202</v>
      </c>
    </row>
    <row r="87" spans="1:14" x14ac:dyDescent="0.2">
      <c r="A87" s="6" t="s">
        <v>34</v>
      </c>
      <c r="B87" s="7">
        <v>0</v>
      </c>
      <c r="C87" s="7">
        <v>2</v>
      </c>
      <c r="D87" s="7">
        <v>0</v>
      </c>
      <c r="E87" s="7">
        <v>0</v>
      </c>
      <c r="F87" s="7">
        <v>0</v>
      </c>
      <c r="G87" s="7">
        <v>1</v>
      </c>
      <c r="H87" s="7">
        <v>1</v>
      </c>
      <c r="I87" s="7">
        <v>1</v>
      </c>
      <c r="J87" s="7">
        <v>0</v>
      </c>
      <c r="K87" s="7">
        <v>1</v>
      </c>
      <c r="L87" s="7">
        <v>0</v>
      </c>
      <c r="M87" s="7">
        <v>0</v>
      </c>
      <c r="N87" s="9">
        <f>SUM(B87:M87)</f>
        <v>6</v>
      </c>
    </row>
    <row r="88" spans="1:14" x14ac:dyDescent="0.2">
      <c r="A88" s="6" t="s">
        <v>49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8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</row>
    <row r="89" spans="1:14" x14ac:dyDescent="0.2">
      <c r="A89" s="47"/>
      <c r="B89" s="48"/>
      <c r="C89" s="48"/>
      <c r="D89" s="48"/>
      <c r="E89" s="48"/>
      <c r="F89" s="48"/>
      <c r="G89" s="48"/>
      <c r="H89" s="49"/>
      <c r="I89" s="50"/>
      <c r="J89" s="50"/>
      <c r="K89" s="50"/>
      <c r="L89" s="50"/>
      <c r="M89" s="50"/>
      <c r="N89" s="50"/>
    </row>
    <row r="90" spans="1:14" ht="15.75" x14ac:dyDescent="0.25">
      <c r="A90" s="55" t="s">
        <v>47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ht="15" x14ac:dyDescent="0.25">
      <c r="A91" s="3"/>
      <c r="B91" s="4" t="s">
        <v>6</v>
      </c>
      <c r="C91" s="4" t="s">
        <v>7</v>
      </c>
      <c r="D91" s="4" t="s">
        <v>8</v>
      </c>
      <c r="E91" s="4" t="s">
        <v>9</v>
      </c>
      <c r="F91" s="4" t="s">
        <v>10</v>
      </c>
      <c r="G91" s="4" t="s">
        <v>11</v>
      </c>
      <c r="H91" s="4" t="s">
        <v>12</v>
      </c>
      <c r="I91" s="5" t="s">
        <v>13</v>
      </c>
      <c r="J91" s="5" t="s">
        <v>14</v>
      </c>
      <c r="K91" s="5" t="s">
        <v>15</v>
      </c>
      <c r="L91" s="5" t="s">
        <v>16</v>
      </c>
      <c r="M91" s="5" t="s">
        <v>17</v>
      </c>
      <c r="N91" s="5" t="s">
        <v>18</v>
      </c>
    </row>
    <row r="92" spans="1:14" x14ac:dyDescent="0.2">
      <c r="A92" s="6" t="s">
        <v>19</v>
      </c>
      <c r="B92" s="7">
        <v>22</v>
      </c>
      <c r="C92" s="7">
        <v>23</v>
      </c>
      <c r="D92" s="7">
        <v>14</v>
      </c>
      <c r="E92" s="7">
        <v>22</v>
      </c>
      <c r="F92" s="7">
        <v>14</v>
      </c>
      <c r="G92" s="7">
        <v>14</v>
      </c>
      <c r="H92" s="7">
        <v>11</v>
      </c>
      <c r="I92" s="7">
        <v>9</v>
      </c>
      <c r="J92" s="7">
        <v>14</v>
      </c>
      <c r="K92" s="7">
        <v>19</v>
      </c>
      <c r="L92" s="7">
        <v>24</v>
      </c>
      <c r="M92" s="7">
        <v>13</v>
      </c>
      <c r="N92" s="9">
        <f>SUM(B92:M92)</f>
        <v>199</v>
      </c>
    </row>
    <row r="93" spans="1:14" x14ac:dyDescent="0.2">
      <c r="A93" s="6" t="s">
        <v>34</v>
      </c>
      <c r="B93" s="10">
        <v>6</v>
      </c>
      <c r="C93" s="10">
        <v>10</v>
      </c>
      <c r="D93" s="10">
        <v>4</v>
      </c>
      <c r="E93" s="10">
        <v>15</v>
      </c>
      <c r="F93" s="10">
        <v>9</v>
      </c>
      <c r="G93" s="7">
        <v>7</v>
      </c>
      <c r="H93" s="7">
        <v>6</v>
      </c>
      <c r="I93" s="7">
        <v>2</v>
      </c>
      <c r="J93" s="7">
        <v>9</v>
      </c>
      <c r="K93" s="7">
        <v>3</v>
      </c>
      <c r="L93" s="7">
        <v>0</v>
      </c>
      <c r="M93" s="7">
        <v>0</v>
      </c>
      <c r="N93" s="9">
        <f>SUM(B93:M93)</f>
        <v>71</v>
      </c>
    </row>
    <row r="94" spans="1:14" x14ac:dyDescent="0.2">
      <c r="A94" s="56" t="s">
        <v>23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</row>
    <row r="96" spans="1:14" x14ac:dyDescent="0.2">
      <c r="H96" s="19"/>
    </row>
    <row r="98" spans="1:14" ht="15" x14ac:dyDescent="0.25">
      <c r="A98" s="52" t="s">
        <v>53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</row>
    <row r="99" spans="1:14" ht="15" x14ac:dyDescent="0.2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</row>
    <row r="100" spans="1:14" ht="15" x14ac:dyDescent="0.2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</row>
    <row r="102" spans="1:14" ht="15.75" x14ac:dyDescent="0.25">
      <c r="A102" s="53" t="s">
        <v>50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</row>
    <row r="103" spans="1:14" ht="15" x14ac:dyDescent="0.25">
      <c r="A103" s="3"/>
      <c r="B103" s="4" t="s">
        <v>6</v>
      </c>
      <c r="C103" s="4" t="s">
        <v>7</v>
      </c>
      <c r="D103" s="4" t="s">
        <v>8</v>
      </c>
      <c r="E103" s="4" t="s">
        <v>9</v>
      </c>
      <c r="F103" s="4" t="s">
        <v>10</v>
      </c>
      <c r="G103" s="4" t="s">
        <v>11</v>
      </c>
      <c r="H103" s="4" t="s">
        <v>12</v>
      </c>
      <c r="I103" s="5" t="s">
        <v>13</v>
      </c>
      <c r="J103" s="5" t="s">
        <v>14</v>
      </c>
      <c r="K103" s="5" t="s">
        <v>15</v>
      </c>
      <c r="L103" s="5" t="s">
        <v>16</v>
      </c>
      <c r="M103" s="5" t="s">
        <v>17</v>
      </c>
      <c r="N103" s="5" t="s">
        <v>18</v>
      </c>
    </row>
    <row r="104" spans="1:14" x14ac:dyDescent="0.2">
      <c r="A104" s="6" t="s">
        <v>19</v>
      </c>
      <c r="B104" s="7">
        <v>3016</v>
      </c>
      <c r="C104" s="7">
        <v>6240</v>
      </c>
      <c r="D104" s="7">
        <v>5862</v>
      </c>
      <c r="E104" s="7"/>
      <c r="F104" s="7"/>
      <c r="G104" s="7"/>
      <c r="H104" s="7"/>
      <c r="I104" s="7"/>
      <c r="J104" s="7"/>
      <c r="K104" s="7"/>
      <c r="L104" s="7"/>
      <c r="M104" s="7"/>
      <c r="N104" s="9">
        <f>SUM(B104:M104)</f>
        <v>15118</v>
      </c>
    </row>
    <row r="105" spans="1:14" x14ac:dyDescent="0.2">
      <c r="A105" s="6" t="s">
        <v>20</v>
      </c>
      <c r="B105" s="10">
        <v>1301</v>
      </c>
      <c r="C105" s="10">
        <v>1504</v>
      </c>
      <c r="D105" s="10">
        <v>0</v>
      </c>
      <c r="E105" s="10"/>
      <c r="F105" s="10"/>
      <c r="G105" s="10"/>
      <c r="H105" s="7"/>
      <c r="I105" s="7"/>
      <c r="J105" s="7"/>
      <c r="K105" s="7"/>
      <c r="L105" s="7"/>
      <c r="M105" s="7"/>
      <c r="N105" s="9">
        <f t="shared" ref="N105:N107" si="4">SUM(B105:M105)</f>
        <v>2805</v>
      </c>
    </row>
    <row r="106" spans="1:14" x14ac:dyDescent="0.2">
      <c r="A106" s="6" t="s">
        <v>21</v>
      </c>
      <c r="B106" s="10">
        <v>2</v>
      </c>
      <c r="C106" s="10">
        <v>1</v>
      </c>
      <c r="D106" s="10">
        <v>0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9">
        <f t="shared" si="4"/>
        <v>3</v>
      </c>
    </row>
    <row r="107" spans="1:14" x14ac:dyDescent="0.2">
      <c r="A107" s="6" t="s">
        <v>22</v>
      </c>
      <c r="B107" s="10">
        <v>1</v>
      </c>
      <c r="C107" s="10">
        <v>0</v>
      </c>
      <c r="D107" s="10">
        <v>0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9">
        <f t="shared" si="4"/>
        <v>1</v>
      </c>
    </row>
    <row r="108" spans="1:14" ht="15" x14ac:dyDescent="0.25">
      <c r="A108" s="13"/>
      <c r="B108" s="54"/>
      <c r="C108" s="54"/>
      <c r="D108" s="54"/>
      <c r="E108" s="54"/>
      <c r="F108" s="14"/>
      <c r="G108" s="14"/>
      <c r="H108" s="14"/>
      <c r="I108" s="15"/>
      <c r="J108" s="14"/>
      <c r="K108" s="14"/>
      <c r="L108" s="14"/>
      <c r="M108" s="14"/>
    </row>
    <row r="109" spans="1:14" ht="15.75" x14ac:dyDescent="0.25">
      <c r="A109" s="53" t="s">
        <v>51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</row>
    <row r="110" spans="1:14" ht="15" x14ac:dyDescent="0.25">
      <c r="A110" s="3"/>
      <c r="B110" s="4" t="s">
        <v>6</v>
      </c>
      <c r="C110" s="4" t="s">
        <v>7</v>
      </c>
      <c r="D110" s="4" t="s">
        <v>8</v>
      </c>
      <c r="E110" s="4" t="s">
        <v>9</v>
      </c>
      <c r="F110" s="4" t="s">
        <v>10</v>
      </c>
      <c r="G110" s="4" t="s">
        <v>11</v>
      </c>
      <c r="H110" s="4" t="s">
        <v>12</v>
      </c>
      <c r="I110" s="5" t="s">
        <v>13</v>
      </c>
      <c r="J110" s="5" t="s">
        <v>14</v>
      </c>
      <c r="K110" s="5" t="s">
        <v>15</v>
      </c>
      <c r="L110" s="5" t="s">
        <v>16</v>
      </c>
      <c r="M110" s="5" t="s">
        <v>17</v>
      </c>
      <c r="N110" s="5" t="s">
        <v>18</v>
      </c>
    </row>
    <row r="111" spans="1:14" x14ac:dyDescent="0.2">
      <c r="A111" s="6" t="s">
        <v>19</v>
      </c>
      <c r="B111" s="7">
        <v>78</v>
      </c>
      <c r="C111" s="7">
        <v>119</v>
      </c>
      <c r="D111" s="7">
        <v>27</v>
      </c>
      <c r="E111" s="7"/>
      <c r="F111" s="7"/>
      <c r="G111" s="7"/>
      <c r="H111" s="7"/>
      <c r="I111" s="7"/>
      <c r="J111" s="7"/>
      <c r="K111" s="7"/>
      <c r="L111" s="7"/>
      <c r="M111" s="7"/>
      <c r="N111" s="9">
        <f>SUM(B111:M111)</f>
        <v>224</v>
      </c>
    </row>
    <row r="112" spans="1:14" x14ac:dyDescent="0.2">
      <c r="A112" s="6" t="s">
        <v>34</v>
      </c>
      <c r="B112" s="7">
        <v>0</v>
      </c>
      <c r="C112" s="7">
        <v>0</v>
      </c>
      <c r="D112" s="7">
        <v>0</v>
      </c>
      <c r="E112" s="7"/>
      <c r="F112" s="7"/>
      <c r="G112" s="7"/>
      <c r="H112" s="7"/>
      <c r="I112" s="7"/>
      <c r="J112" s="7"/>
      <c r="K112" s="7"/>
      <c r="L112" s="7"/>
      <c r="M112" s="7"/>
      <c r="N112" s="9">
        <f t="shared" ref="N112:N113" si="5">SUM(B112:M112)</f>
        <v>0</v>
      </c>
    </row>
    <row r="113" spans="1:14" x14ac:dyDescent="0.2">
      <c r="A113" s="6" t="s">
        <v>49</v>
      </c>
      <c r="B113" s="7">
        <v>0</v>
      </c>
      <c r="C113" s="7">
        <v>0</v>
      </c>
      <c r="D113" s="7">
        <v>0</v>
      </c>
      <c r="E113" s="7"/>
      <c r="F113" s="7"/>
      <c r="G113" s="7"/>
      <c r="H113" s="8"/>
      <c r="I113" s="9"/>
      <c r="J113" s="9"/>
      <c r="K113" s="9"/>
      <c r="L113" s="9"/>
      <c r="M113" s="9"/>
      <c r="N113" s="9">
        <f t="shared" si="5"/>
        <v>0</v>
      </c>
    </row>
    <row r="114" spans="1:14" x14ac:dyDescent="0.2">
      <c r="A114" s="47"/>
      <c r="B114" s="48"/>
      <c r="C114" s="48"/>
      <c r="D114" s="48"/>
      <c r="E114" s="48"/>
      <c r="F114" s="48"/>
      <c r="G114" s="48"/>
      <c r="H114" s="49"/>
      <c r="I114" s="50"/>
      <c r="J114" s="50"/>
      <c r="K114" s="50"/>
      <c r="L114" s="50"/>
      <c r="M114" s="50"/>
      <c r="N114" s="50"/>
    </row>
    <row r="115" spans="1:14" ht="15.75" x14ac:dyDescent="0.25">
      <c r="A115" s="55" t="s">
        <v>52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</row>
    <row r="116" spans="1:14" ht="15" x14ac:dyDescent="0.25">
      <c r="A116" s="3"/>
      <c r="B116" s="4" t="s">
        <v>6</v>
      </c>
      <c r="C116" s="4" t="s">
        <v>7</v>
      </c>
      <c r="D116" s="4" t="s">
        <v>8</v>
      </c>
      <c r="E116" s="4" t="s">
        <v>9</v>
      </c>
      <c r="F116" s="4" t="s">
        <v>10</v>
      </c>
      <c r="G116" s="4" t="s">
        <v>11</v>
      </c>
      <c r="H116" s="4" t="s">
        <v>12</v>
      </c>
      <c r="I116" s="5" t="s">
        <v>13</v>
      </c>
      <c r="J116" s="5" t="s">
        <v>14</v>
      </c>
      <c r="K116" s="5" t="s">
        <v>15</v>
      </c>
      <c r="L116" s="5" t="s">
        <v>16</v>
      </c>
      <c r="M116" s="5" t="s">
        <v>17</v>
      </c>
      <c r="N116" s="5" t="s">
        <v>18</v>
      </c>
    </row>
    <row r="117" spans="1:14" x14ac:dyDescent="0.2">
      <c r="A117" s="6" t="s">
        <v>19</v>
      </c>
      <c r="B117" s="7">
        <v>69</v>
      </c>
      <c r="C117" s="7">
        <v>37</v>
      </c>
      <c r="D117" s="7">
        <v>8</v>
      </c>
      <c r="E117" s="7"/>
      <c r="F117" s="7"/>
      <c r="G117" s="7"/>
      <c r="H117" s="7"/>
      <c r="I117" s="7"/>
      <c r="J117" s="7"/>
      <c r="K117" s="7"/>
      <c r="L117" s="7"/>
      <c r="M117" s="7"/>
      <c r="N117" s="9">
        <f>SUM(B117:M117)</f>
        <v>114</v>
      </c>
    </row>
    <row r="118" spans="1:14" x14ac:dyDescent="0.2">
      <c r="A118" s="6" t="s">
        <v>34</v>
      </c>
      <c r="B118" s="10">
        <v>0</v>
      </c>
      <c r="C118" s="10">
        <v>0</v>
      </c>
      <c r="D118" s="10">
        <v>0</v>
      </c>
      <c r="E118" s="10"/>
      <c r="F118" s="10"/>
      <c r="G118" s="7"/>
      <c r="H118" s="7"/>
      <c r="I118" s="7"/>
      <c r="J118" s="7"/>
      <c r="K118" s="7"/>
      <c r="L118" s="7"/>
      <c r="M118" s="7"/>
      <c r="N118" s="9">
        <f>SUM(B118:M118)</f>
        <v>0</v>
      </c>
    </row>
    <row r="119" spans="1:14" x14ac:dyDescent="0.2">
      <c r="A119" s="56" t="s">
        <v>23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</row>
    <row r="121" spans="1:14" ht="15" x14ac:dyDescent="0.25">
      <c r="A121" s="52" t="s">
        <v>54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</row>
  </sheetData>
  <mergeCells count="48">
    <mergeCell ref="A69:N69"/>
    <mergeCell ref="A74:N74"/>
    <mergeCell ref="A68:N68"/>
    <mergeCell ref="A66:C66"/>
    <mergeCell ref="A67:C67"/>
    <mergeCell ref="I66:J66"/>
    <mergeCell ref="I67:J67"/>
    <mergeCell ref="L66:M66"/>
    <mergeCell ref="L67:M67"/>
    <mergeCell ref="B58:E58"/>
    <mergeCell ref="A59:N59"/>
    <mergeCell ref="A65:C65"/>
    <mergeCell ref="I65:J65"/>
    <mergeCell ref="L65:M65"/>
    <mergeCell ref="A52:N52"/>
    <mergeCell ref="A25:I25"/>
    <mergeCell ref="K25:N25"/>
    <mergeCell ref="A7:N7"/>
    <mergeCell ref="B14:E14"/>
    <mergeCell ref="A15:N15"/>
    <mergeCell ref="B20:E20"/>
    <mergeCell ref="A21:N21"/>
    <mergeCell ref="K51:N51"/>
    <mergeCell ref="A27:N27"/>
    <mergeCell ref="B33:E33"/>
    <mergeCell ref="A34:N34"/>
    <mergeCell ref="A44:N44"/>
    <mergeCell ref="A49:N49"/>
    <mergeCell ref="A41:D41"/>
    <mergeCell ref="H40:I40"/>
    <mergeCell ref="A40:D40"/>
    <mergeCell ref="A42:D42"/>
    <mergeCell ref="H41:I41"/>
    <mergeCell ref="H42:I42"/>
    <mergeCell ref="A51:I51"/>
    <mergeCell ref="A43:N43"/>
    <mergeCell ref="A98:N98"/>
    <mergeCell ref="A84:N84"/>
    <mergeCell ref="B83:E83"/>
    <mergeCell ref="A77:N77"/>
    <mergeCell ref="A94:N94"/>
    <mergeCell ref="A90:N90"/>
    <mergeCell ref="A121:N121"/>
    <mergeCell ref="A102:N102"/>
    <mergeCell ref="B108:E108"/>
    <mergeCell ref="A109:N109"/>
    <mergeCell ref="A115:N115"/>
    <mergeCell ref="A119:N11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1" orientation="landscape" r:id="rId1"/>
  <headerFooter alignWithMargins="0"/>
  <rowBreaks count="2" manualBreakCount="2">
    <brk id="25" max="16383" man="1"/>
    <brk id="75" max="16383" man="1"/>
  </rowBreaks>
  <colBreaks count="1" manualBreakCount="1">
    <brk id="14" max="1048575" man="1"/>
  </colBreak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</xdr:col>
                <xdr:colOff>19050</xdr:colOff>
                <xdr:row>0</xdr:row>
                <xdr:rowOff>28575</xdr:rowOff>
              </from>
              <to>
                <xdr:col>3</xdr:col>
                <xdr:colOff>0</xdr:colOff>
                <xdr:row>4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5:N18"/>
  <sheetViews>
    <sheetView topLeftCell="C1" workbookViewId="0">
      <selection activeCell="S14" sqref="S14"/>
    </sheetView>
  </sheetViews>
  <sheetFormatPr defaultRowHeight="12.75" x14ac:dyDescent="0.2"/>
  <sheetData>
    <row r="15" spans="8:14" ht="13.5" thickBot="1" x14ac:dyDescent="0.25">
      <c r="L15">
        <v>2015</v>
      </c>
      <c r="M15">
        <v>2016</v>
      </c>
      <c r="N15" s="42" t="s">
        <v>18</v>
      </c>
    </row>
    <row r="16" spans="8:14" ht="15" x14ac:dyDescent="0.25">
      <c r="H16" s="57" t="s">
        <v>31</v>
      </c>
      <c r="I16" s="58"/>
      <c r="J16" s="58"/>
      <c r="K16" s="58"/>
      <c r="L16" s="36">
        <v>49</v>
      </c>
      <c r="M16" s="39">
        <v>431</v>
      </c>
      <c r="N16" s="34">
        <f>L16+M16</f>
        <v>480</v>
      </c>
    </row>
    <row r="17" spans="8:14" ht="15" x14ac:dyDescent="0.25">
      <c r="H17" s="59" t="s">
        <v>32</v>
      </c>
      <c r="I17" s="60"/>
      <c r="J17" s="60"/>
      <c r="K17" s="60"/>
      <c r="L17" s="23">
        <v>9</v>
      </c>
      <c r="M17" s="40">
        <v>140</v>
      </c>
      <c r="N17" s="21">
        <f>L17+M17</f>
        <v>149</v>
      </c>
    </row>
    <row r="18" spans="8:14" ht="15" x14ac:dyDescent="0.25">
      <c r="H18" s="59" t="s">
        <v>33</v>
      </c>
      <c r="I18" s="60"/>
      <c r="J18" s="60"/>
      <c r="K18" s="60"/>
      <c r="L18" s="25">
        <v>10</v>
      </c>
      <c r="M18" s="40">
        <v>114</v>
      </c>
      <c r="N18" s="21">
        <f>L18+M18</f>
        <v>124</v>
      </c>
    </row>
  </sheetData>
  <mergeCells count="3">
    <mergeCell ref="H16:K16"/>
    <mergeCell ref="H17:K17"/>
    <mergeCell ref="H18:K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Plan1!Area_de_impressao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jose.rvieira</dc:creator>
  <cp:lastModifiedBy>José Roberto Vieira</cp:lastModifiedBy>
  <cp:lastPrinted>2019-02-28T20:56:08Z</cp:lastPrinted>
  <dcterms:created xsi:type="dcterms:W3CDTF">2015-12-21T16:29:17Z</dcterms:created>
  <dcterms:modified xsi:type="dcterms:W3CDTF">2019-03-26T17:50:54Z</dcterms:modified>
</cp:coreProperties>
</file>